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eggimi" sheetId="1" state="visible" r:id="rId3"/>
    <sheet name="Anagrafiche" sheetId="2" state="visible" r:id="rId4"/>
    <sheet name="Registro bolle" sheetId="3" state="visible" r:id="rId5"/>
    <sheet name="Riepilogo per cantiere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<sst xmlns="http://schemas.openxmlformats.org/spreadsheetml/2006/main" count="116" uniqueCount="91">
  <si>
    <t xml:space="preserve">PORTANTE - Registro delle bolle di cantiere</t>
  </si>
  <si>
    <t xml:space="preserve">In edilizia la bolla non e' un documento di magazzino: il materiale scende dal camion e</t>
  </si>
  <si>
    <t xml:space="preserve">va in opera. Quella carta ha un mestiere solo, dire che il ferro e' arrivato martedi', su</t>
  </si>
  <si>
    <t xml:space="preserve">quel cantiere, in quella quantita'. Ed e' la prova che ti serve due mesi dopo, quando</t>
  </si>
  <si>
    <t xml:space="preserve">arriva la fattura e nessuno ricorda piu' niente.</t>
  </si>
  <si>
    <t xml:space="preserve">Il rischio che questo foglio serve a evitare:</t>
  </si>
  <si>
    <t xml:space="preserve">registrare il costo dalla bolla, e poi registrarlo di nuovo dalla fattura dello stesso</t>
  </si>
  <si>
    <t xml:space="preserve">materiale. Il cantiere risulta meno redditizio di quello che e', e te ne accorgi a</t>
  </si>
  <si>
    <t xml:space="preserve">consegna. Per questo qui ogni bolla ha la sua colonna 'fattura di riscontro': finche' e'</t>
  </si>
  <si>
    <t xml:space="preserve">vuota, quella merce e' arrivata ma non e' ancora stata fatturata.</t>
  </si>
  <si>
    <t xml:space="preserve">I tre fogli, in ordine:</t>
  </si>
  <si>
    <t xml:space="preserve">1. REGISTRO BOLLE - una riga per bolla. Compili le celle arancioni; la differenza fra</t>
  </si>
  <si>
    <t xml:space="preserve">   bolla e fattura e lo stato si calcolano da soli. Lo stato dice: 'da riscontrare' se la</t>
  </si>
  <si>
    <t xml:space="preserve">   fattura non e' ancora arrivata, 'ok' se gli importi combaciano, 'differenza' se no.</t>
  </si>
  <si>
    <t xml:space="preserve">2. ANAGRAFICHE - l'elenco dei tuoi cantieri, dei fornitori e delle categorie di merce.</t>
  </si>
  <si>
    <t xml:space="preserve">   Da qui escono le tendine del registro: scrivi i nomi una volta sola e non sbagli piu'</t>
  </si>
  <si>
    <t xml:space="preserve">   a scriverli, che e' il motivo numero uno per cui poi i conti non tornano.</t>
  </si>
  <si>
    <t xml:space="preserve">3. RIEPILOGO PER CANTIERE - scegli un cantiere e ti dice quanto materiale e' arrivato,</t>
  </si>
  <si>
    <t xml:space="preserve">   quanto e' gia' stato fatturato e quanto no. L'ultimo numero e' quello che ti serve</t>
  </si>
  <si>
    <t xml:space="preserve">   quando fai il punto sul margine a cantiere aperto: sono costi che hai gia' preso.</t>
  </si>
  <si>
    <t xml:space="preserve">Tre regole che valgono anche senza software:</t>
  </si>
  <si>
    <t xml:space="preserve">- Una bolla senza prezzi si registra lo stesso, con importo vuoto: la merce e' arrivata,</t>
  </si>
  <si>
    <t xml:space="preserve">  e il prezzo lo portera' la fattura.</t>
  </si>
  <si>
    <t xml:space="preserve">- Le note di credito si scrivono con importo NEGATIVO, cosi' si sottraggono da sole.</t>
  </si>
  <si>
    <t xml:space="preserve">- Il numero della bolla va scritto come sta sul documento: e' la chiave con cui la</t>
  </si>
  <si>
    <t xml:space="preserve">  fattura elettronica la richiama, nel blocco DatiDDT.</t>
  </si>
  <si>
    <t xml:space="preserve">Quando le bolle diventano decine al mese, ricopiarle a mano non regge piu': si</t>
  </si>
  <si>
    <t xml:space="preserve">fotografano, e fornitore, numero e totale si leggono da soli.</t>
  </si>
  <si>
    <t xml:space="preserve">www.portante.it - il gestionale per imprese edili italiane</t>
  </si>
  <si>
    <t xml:space="preserve">ANAGRAFICHE</t>
  </si>
  <si>
    <t xml:space="preserve">Scrivi qui i nomi una volta sola: diventano le tendine del registro.</t>
  </si>
  <si>
    <t xml:space="preserve">Cantieri / commesse</t>
  </si>
  <si>
    <t xml:space="preserve">Fornitori</t>
  </si>
  <si>
    <t xml:space="preserve">Categorie di merce</t>
  </si>
  <si>
    <t xml:space="preserve">Via Roma 12 - Rossi</t>
  </si>
  <si>
    <t xml:space="preserve">Edilferro Srl</t>
  </si>
  <si>
    <t xml:space="preserve">Materiali</t>
  </si>
  <si>
    <t xml:space="preserve">Scuola Manzoni - Comune</t>
  </si>
  <si>
    <t xml:space="preserve">Cementi Piacenza Spa</t>
  </si>
  <si>
    <t xml:space="preserve">Ferro</t>
  </si>
  <si>
    <t xml:space="preserve">Capannone Bertolli</t>
  </si>
  <si>
    <t xml:space="preserve">Colorificio Vigo</t>
  </si>
  <si>
    <t xml:space="preserve">Calcestruzzo</t>
  </si>
  <si>
    <t xml:space="preserve">Noleggi Fratelli Sala</t>
  </si>
  <si>
    <t xml:space="preserve">Noli</t>
  </si>
  <si>
    <t xml:space="preserve">Carburante</t>
  </si>
  <si>
    <t xml:space="preserve">Attrezzatura</t>
  </si>
  <si>
    <t xml:space="preserve">Smaltimenti</t>
  </si>
  <si>
    <t xml:space="preserve">REGISTRO DELLE BOLLE DI CANTIERE</t>
  </si>
  <si>
    <t xml:space="preserve">Compila le celle arancioni. Differenza e stato si calcolano da soli.</t>
  </si>
  <si>
    <t xml:space="preserve">Data consegna</t>
  </si>
  <si>
    <t xml:space="preserve">Fornitore</t>
  </si>
  <si>
    <t xml:space="preserve">Partita IVA</t>
  </si>
  <si>
    <t xml:space="preserve">N. bolla</t>
  </si>
  <si>
    <t xml:space="preserve">Cantiere / commessa</t>
  </si>
  <si>
    <t xml:space="preserve">Categoria</t>
  </si>
  <si>
    <t xml:space="preserve">Importo bolla euro</t>
  </si>
  <si>
    <t xml:space="preserve">N. fattura</t>
  </si>
  <si>
    <t xml:space="preserve">Data fattura</t>
  </si>
  <si>
    <t xml:space="preserve">Importo in fattura euro</t>
  </si>
  <si>
    <t xml:space="preserve">Differenza euro</t>
  </si>
  <si>
    <t xml:space="preserve">Stato</t>
  </si>
  <si>
    <t xml:space="preserve">01234560339</t>
  </si>
  <si>
    <t xml:space="preserve">2026/1487</t>
  </si>
  <si>
    <t xml:space="preserve">FT 1120</t>
  </si>
  <si>
    <t xml:space="preserve">00987650338</t>
  </si>
  <si>
    <t xml:space="preserve">DDT 5521</t>
  </si>
  <si>
    <t xml:space="preserve">FT 884</t>
  </si>
  <si>
    <t xml:space="preserve">02233440335</t>
  </si>
  <si>
    <t xml:space="preserve">B-903</t>
  </si>
  <si>
    <t xml:space="preserve">03344550336</t>
  </si>
  <si>
    <t xml:space="preserve">N-2211</t>
  </si>
  <si>
    <t xml:space="preserve">2026/1622</t>
  </si>
  <si>
    <t xml:space="preserve">Nota di credito? Scrivila con l'importo negativo: si sottrae da sola.</t>
  </si>
  <si>
    <t xml:space="preserve">Servono piu' righe? Seleziona l'ultima e trascinala in basso: le formule si copiano.</t>
  </si>
  <si>
    <t xml:space="preserve">RIEPILOGO PER CANTIERE</t>
  </si>
  <si>
    <t xml:space="preserve">Scegli il cantiere: i numeri arrivano dal Registro bolle.</t>
  </si>
  <si>
    <t xml:space="preserve">Cantiere</t>
  </si>
  <si>
    <t xml:space="preserve">Materiale arrivato, totale bolle (euro)</t>
  </si>
  <si>
    <t xml:space="preserve">di cui gia' riscontrato in fattura (euro)</t>
  </si>
  <si>
    <t xml:space="preserve">ancora da fatturare (euro)</t>
  </si>
  <si>
    <t xml:space="preserve">Numero di bolle registrate</t>
  </si>
  <si>
    <t xml:space="preserve">Bolle in attesa di fattura</t>
  </si>
  <si>
    <t xml:space="preserve">Bolle con differenza fra bolla e fattura</t>
  </si>
  <si>
    <t xml:space="preserve">Differenza totale bolla contro fattura (euro)</t>
  </si>
  <si>
    <t xml:space="preserve">Per categoria di merce</t>
  </si>
  <si>
    <t xml:space="preserve">Totale bolle euro</t>
  </si>
  <si>
    <t xml:space="preserve">La riga che conta e' 'ancora da fatturare': sono costi che hai gia' preso e</t>
  </si>
  <si>
    <t xml:space="preserve">che non hai ancora visto su nessuna fattura. Se la dimentichi, il margine mente.</t>
  </si>
  <si>
    <t xml:space="preserve">Puo' venire negativa, ed e' giusto: succede quando hai registrato una nota di</t>
  </si>
  <si>
    <t xml:space="preserve">credito che il fornitore non ha ancora messo su nessuna fattura.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</si>
</sst>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#,##0.00"/>
    <numFmt numFmtId="167" formatCode="#,##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F1A24"/>
      <name val="Calibri"/>
      <family val="0"/>
      <charset val="1"/>
    </font>
    <font>
      <sz val="11"/>
      <color rgb="FF0F1A24"/>
      <name val="Calibri"/>
      <family val="0"/>
      <charset val="1"/>
    </font>
    <font>
      <b val="true"/>
      <sz val="11"/>
      <color rgb="FF0F1A24"/>
      <name val="Calibri"/>
      <family val="0"/>
      <charset val="1"/>
    </font>
    <font>
      <sz val="10"/>
      <color rgb="FF8595A3"/>
      <name val="Calibri"/>
      <family val="0"/>
      <charset val="1"/>
    </font>
    <font>
      <b val="true"/>
      <sz val="13"/>
      <color rgb="FF0F1A24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10"/>
      <color rgb="FF0F1A24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0F1A24"/>
        <bgColor rgb="FF000000"/>
      </patternFill>
    </fill>
    <fill>
      <patternFill patternType="solid">
        <fgColor rgb="FFFFE8D6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5DDE3"/>
      </left>
      <right style="thin">
        <color rgb="FFD5DDE3"/>
      </right>
      <top style="thin">
        <color rgb="FFD5DDE3"/>
      </top>
      <bottom style="thin">
        <color rgb="FFD5DDE3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E8D6"/>
      <rgbColor rgb="FFCCFFFF"/>
      <rgbColor rgb="FF660066"/>
      <rgbColor rgb="FFFF8080"/>
      <rgbColor rgb="FF0066CC"/>
      <rgbColor rgb="FFD5DD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595A3"/>
      <rgbColor rgb="FF003366"/>
      <rgbColor rgb="FF339966"/>
      <rgbColor rgb="FF0F1A24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B3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0"/>
  </cols>
  <sheetData>
    <row r="1" customFormat="false" ht="19.7" hidden="false" customHeight="false" outlineLevel="0" collapsed="false">
      <c r="B1" s="1" t="s">
        <v>0</v>
      </c>
    </row>
    <row r="3" customFormat="false" ht="15" hidden="false" customHeight="false" outlineLevel="0" collapsed="false">
      <c r="B3" s="2" t="s">
        <v>1</v>
      </c>
    </row>
    <row r="4" customFormat="false" ht="15" hidden="false" customHeight="false" outlineLevel="0" collapsed="false">
      <c r="B4" s="2" t="s">
        <v>2</v>
      </c>
    </row>
    <row r="5" customFormat="false" ht="15" hidden="false" customHeight="false" outlineLevel="0" collapsed="false">
      <c r="B5" s="2" t="s">
        <v>3</v>
      </c>
    </row>
    <row r="6" customFormat="false" ht="15" hidden="false" customHeight="false" outlineLevel="0" collapsed="false">
      <c r="B6" s="2" t="s">
        <v>4</v>
      </c>
    </row>
    <row r="8" customFormat="false" ht="15" hidden="false" customHeight="false" outlineLevel="0" collapsed="false">
      <c r="B8" s="3" t="s">
        <v>5</v>
      </c>
    </row>
    <row r="9" customFormat="false" ht="15" hidden="false" customHeight="false" outlineLevel="0" collapsed="false">
      <c r="B9" s="2" t="s">
        <v>6</v>
      </c>
    </row>
    <row r="10" customFormat="false" ht="15" hidden="false" customHeight="false" outlineLevel="0" collapsed="false">
      <c r="B10" s="2" t="s">
        <v>7</v>
      </c>
    </row>
    <row r="11" customFormat="false" ht="15" hidden="false" customHeight="false" outlineLevel="0" collapsed="false">
      <c r="B11" s="2" t="s">
        <v>8</v>
      </c>
    </row>
    <row r="12" customFormat="false" ht="15" hidden="false" customHeight="false" outlineLevel="0" collapsed="false">
      <c r="B12" s="2" t="s">
        <v>9</v>
      </c>
    </row>
    <row r="14" customFormat="false" ht="15" hidden="false" customHeight="false" outlineLevel="0" collapsed="false">
      <c r="B14" s="3" t="s">
        <v>10</v>
      </c>
    </row>
    <row r="15" customFormat="false" ht="15" hidden="false" customHeight="false" outlineLevel="0" collapsed="false">
      <c r="B15" s="2" t="s">
        <v>11</v>
      </c>
    </row>
    <row r="16" customFormat="false" ht="15" hidden="false" customHeight="false" outlineLevel="0" collapsed="false">
      <c r="B16" s="2" t="s">
        <v>12</v>
      </c>
    </row>
    <row r="17" customFormat="false" ht="15" hidden="false" customHeight="false" outlineLevel="0" collapsed="false">
      <c r="B17" s="2" t="s">
        <v>13</v>
      </c>
    </row>
    <row r="19" customFormat="false" ht="15" hidden="false" customHeight="false" outlineLevel="0" collapsed="false">
      <c r="B19" s="2" t="s">
        <v>14</v>
      </c>
    </row>
    <row r="20" customFormat="false" ht="15" hidden="false" customHeight="false" outlineLevel="0" collapsed="false">
      <c r="B20" s="2" t="s">
        <v>15</v>
      </c>
    </row>
    <row r="21" customFormat="false" ht="15" hidden="false" customHeight="false" outlineLevel="0" collapsed="false">
      <c r="B21" s="2" t="s">
        <v>16</v>
      </c>
    </row>
    <row r="23" customFormat="false" ht="15" hidden="false" customHeight="false" outlineLevel="0" collapsed="false">
      <c r="B23" s="2" t="s">
        <v>17</v>
      </c>
    </row>
    <row r="24" customFormat="false" ht="15" hidden="false" customHeight="false" outlineLevel="0" collapsed="false">
      <c r="B24" s="2" t="s">
        <v>18</v>
      </c>
    </row>
    <row r="25" customFormat="false" ht="15" hidden="false" customHeight="false" outlineLevel="0" collapsed="false">
      <c r="B25" s="2" t="s">
        <v>19</v>
      </c>
    </row>
    <row r="27" customFormat="false" ht="15" hidden="false" customHeight="false" outlineLevel="0" collapsed="false">
      <c r="B27" s="3" t="s">
        <v>20</v>
      </c>
    </row>
    <row r="28" customFormat="false" ht="15" hidden="false" customHeight="false" outlineLevel="0" collapsed="false">
      <c r="B28" s="2" t="s">
        <v>21</v>
      </c>
    </row>
    <row r="29" customFormat="false" ht="15" hidden="false" customHeight="false" outlineLevel="0" collapsed="false">
      <c r="B29" s="2" t="s">
        <v>22</v>
      </c>
    </row>
    <row r="30" customFormat="false" ht="15" hidden="false" customHeight="false" outlineLevel="0" collapsed="false">
      <c r="B30" s="2" t="s">
        <v>23</v>
      </c>
    </row>
    <row r="31" customFormat="false" ht="15" hidden="false" customHeight="false" outlineLevel="0" collapsed="false">
      <c r="B31" s="2" t="s">
        <v>24</v>
      </c>
    </row>
    <row r="32" customFormat="false" ht="15" hidden="false" customHeight="false" outlineLevel="0" collapsed="false">
      <c r="B32" s="2" t="s">
        <v>25</v>
      </c>
    </row>
    <row r="34" customFormat="false" ht="15" hidden="false" customHeight="false" outlineLevel="0" collapsed="false">
      <c r="B34" s="2" t="s">
        <v>26</v>
      </c>
    </row>
    <row r="35" customFormat="false" ht="15" hidden="false" customHeight="false" outlineLevel="0" collapsed="false">
      <c r="B35" s="2" t="s">
        <v>27</v>
      </c>
    </row>
    <row r="37" customFormat="false" ht="15" hidden="false" customHeight="false" outlineLevel="0" collapsed="false">
      <c r="B37" s="4" t="s">
        <v>28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D3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"/>
    <col collapsed="false" customWidth="true" hidden="false" outlineLevel="0" max="3" min="2" style="0" width="34"/>
    <col collapsed="false" customWidth="true" hidden="false" outlineLevel="0" max="4" min="4" style="0" width="26"/>
  </cols>
  <sheetData>
    <row r="1" customFormat="false" ht="16.15" hidden="false" customHeight="false" outlineLevel="0" collapsed="false">
      <c r="B1" s="5" t="s">
        <v>29</v>
      </c>
    </row>
    <row r="2" customFormat="false" ht="15" hidden="false" customHeight="false" outlineLevel="0" collapsed="false">
      <c r="B2" s="4" t="s">
        <v>30</v>
      </c>
    </row>
    <row r="4" customFormat="false" ht="27.75" hidden="false" customHeight="true" outlineLevel="0" collapsed="false">
      <c r="B4" s="6" t="s">
        <v>31</v>
      </c>
      <c r="C4" s="6" t="s">
        <v>32</v>
      </c>
      <c r="D4" s="6" t="s">
        <v>33</v>
      </c>
    </row>
    <row r="5" customFormat="false" ht="15" hidden="false" customHeight="false" outlineLevel="0" collapsed="false">
      <c r="B5" s="7" t="s">
        <v>34</v>
      </c>
      <c r="C5" s="7" t="s">
        <v>35</v>
      </c>
      <c r="D5" s="7" t="s">
        <v>36</v>
      </c>
    </row>
    <row r="6" customFormat="false" ht="15" hidden="false" customHeight="false" outlineLevel="0" collapsed="false">
      <c r="B6" s="7" t="s">
        <v>37</v>
      </c>
      <c r="C6" s="7" t="s">
        <v>38</v>
      </c>
      <c r="D6" s="7" t="s">
        <v>39</v>
      </c>
    </row>
    <row r="7" customFormat="false" ht="15" hidden="false" customHeight="false" outlineLevel="0" collapsed="false">
      <c r="B7" s="7" t="s">
        <v>40</v>
      </c>
      <c r="C7" s="7" t="s">
        <v>41</v>
      </c>
      <c r="D7" s="7" t="s">
        <v>42</v>
      </c>
    </row>
    <row r="8" customFormat="false" ht="15" hidden="false" customHeight="false" outlineLevel="0" collapsed="false">
      <c r="B8" s="7"/>
      <c r="C8" s="7" t="s">
        <v>43</v>
      </c>
      <c r="D8" s="7" t="s">
        <v>44</v>
      </c>
    </row>
    <row r="9" customFormat="false" ht="15" hidden="false" customHeight="false" outlineLevel="0" collapsed="false">
      <c r="B9" s="7"/>
      <c r="C9" s="7"/>
      <c r="D9" s="7" t="s">
        <v>45</v>
      </c>
    </row>
    <row r="10" customFormat="false" ht="15" hidden="false" customHeight="false" outlineLevel="0" collapsed="false">
      <c r="B10" s="7"/>
      <c r="C10" s="7"/>
      <c r="D10" s="7" t="s">
        <v>46</v>
      </c>
    </row>
    <row r="11" customFormat="false" ht="15" hidden="false" customHeight="false" outlineLevel="0" collapsed="false">
      <c r="B11" s="7"/>
      <c r="C11" s="7"/>
      <c r="D11" s="7" t="s">
        <v>47</v>
      </c>
    </row>
    <row r="12" customFormat="false" ht="15" hidden="false" customHeight="false" outlineLevel="0" collapsed="false">
      <c r="B12" s="7"/>
      <c r="C12" s="7"/>
      <c r="D12" s="7"/>
    </row>
    <row r="13" customFormat="false" ht="15" hidden="false" customHeight="false" outlineLevel="0" collapsed="false">
      <c r="B13" s="7"/>
      <c r="C13" s="7"/>
      <c r="D13" s="7"/>
    </row>
    <row r="14" customFormat="false" ht="15" hidden="false" customHeight="false" outlineLevel="0" collapsed="false">
      <c r="B14" s="7"/>
      <c r="C14" s="7"/>
      <c r="D14" s="7"/>
    </row>
    <row r="15" customFormat="false" ht="15" hidden="false" customHeight="false" outlineLevel="0" collapsed="false">
      <c r="B15" s="7"/>
      <c r="C15" s="7"/>
      <c r="D15" s="7"/>
    </row>
    <row r="16" customFormat="false" ht="15" hidden="false" customHeight="false" outlineLevel="0" collapsed="false">
      <c r="B16" s="7"/>
      <c r="C16" s="7"/>
      <c r="D16" s="7"/>
    </row>
    <row r="17" customFormat="false" ht="15" hidden="false" customHeight="false" outlineLevel="0" collapsed="false">
      <c r="B17" s="7"/>
      <c r="C17" s="7"/>
      <c r="D17" s="7"/>
    </row>
    <row r="18" customFormat="false" ht="15" hidden="false" customHeight="false" outlineLevel="0" collapsed="false">
      <c r="B18" s="7"/>
      <c r="C18" s="7"/>
      <c r="D18" s="7"/>
    </row>
    <row r="19" customFormat="false" ht="15" hidden="false" customHeight="false" outlineLevel="0" collapsed="false">
      <c r="B19" s="7"/>
      <c r="C19" s="7"/>
      <c r="D19" s="7"/>
    </row>
    <row r="20" customFormat="false" ht="15" hidden="false" customHeight="false" outlineLevel="0" collapsed="false">
      <c r="B20" s="7"/>
      <c r="C20" s="7"/>
      <c r="D20" s="7"/>
    </row>
    <row r="21" customFormat="false" ht="15" hidden="false" customHeight="false" outlineLevel="0" collapsed="false">
      <c r="B21" s="7"/>
      <c r="C21" s="7"/>
      <c r="D21" s="7"/>
    </row>
    <row r="22" customFormat="false" ht="15" hidden="false" customHeight="false" outlineLevel="0" collapsed="false">
      <c r="B22" s="7"/>
      <c r="C22" s="7"/>
      <c r="D22" s="7"/>
    </row>
    <row r="23" customFormat="false" ht="15" hidden="false" customHeight="false" outlineLevel="0" collapsed="false">
      <c r="B23" s="7"/>
      <c r="C23" s="7"/>
      <c r="D23" s="7"/>
    </row>
    <row r="24" customFormat="false" ht="15" hidden="false" customHeight="false" outlineLevel="0" collapsed="false">
      <c r="B24" s="7"/>
      <c r="C24" s="7"/>
      <c r="D24" s="7"/>
    </row>
    <row r="25" customFormat="false" ht="15" hidden="false" customHeight="false" outlineLevel="0" collapsed="false">
      <c r="B25" s="7"/>
      <c r="C25" s="7"/>
      <c r="D25" s="7"/>
    </row>
    <row r="26" customFormat="false" ht="15" hidden="false" customHeight="false" outlineLevel="0" collapsed="false">
      <c r="B26" s="7"/>
      <c r="C26" s="7"/>
      <c r="D26" s="7"/>
    </row>
    <row r="27" customFormat="false" ht="15" hidden="false" customHeight="false" outlineLevel="0" collapsed="false">
      <c r="B27" s="7"/>
      <c r="C27" s="7"/>
      <c r="D27" s="7"/>
    </row>
    <row r="28" customFormat="false" ht="15" hidden="false" customHeight="false" outlineLevel="0" collapsed="false">
      <c r="B28" s="7"/>
      <c r="C28" s="7"/>
      <c r="D28" s="7"/>
    </row>
    <row r="29" customFormat="false" ht="15" hidden="false" customHeight="false" outlineLevel="0" collapsed="false">
      <c r="B29" s="7"/>
      <c r="C29" s="7"/>
      <c r="D29" s="7"/>
    </row>
    <row r="30" customFormat="false" ht="15" hidden="false" customHeight="false" outlineLevel="0" collapsed="false">
      <c r="B30" s="7"/>
      <c r="C30" s="7"/>
      <c r="D30" s="7"/>
    </row>
    <row r="31" customFormat="false" ht="15" hidden="false" customHeight="false" outlineLevel="0" collapsed="false">
      <c r="B31" s="7"/>
      <c r="C31" s="7"/>
      <c r="D31" s="7"/>
    </row>
    <row r="32" customFormat="false" ht="15" hidden="false" customHeight="false" outlineLevel="0" collapsed="false">
      <c r="B32" s="7"/>
      <c r="C32" s="7"/>
      <c r="D32" s="7"/>
    </row>
    <row r="33" customFormat="false" ht="15" hidden="false" customHeight="false" outlineLevel="0" collapsed="false">
      <c r="B33" s="7"/>
      <c r="C33" s="7"/>
      <c r="D33" s="7"/>
    </row>
    <row r="34" customFormat="false" ht="15" hidden="false" customHeight="false" outlineLevel="0" collapsed="false">
      <c r="B34" s="7"/>
      <c r="C34" s="7"/>
      <c r="D34" s="7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M10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2"/>
    <col collapsed="false" customWidth="true" hidden="false" outlineLevel="0" max="3" min="3" style="0" width="26"/>
    <col collapsed="false" customWidth="true" hidden="false" outlineLevel="0" max="4" min="4" style="0" width="15"/>
    <col collapsed="false" customWidth="true" hidden="false" outlineLevel="0" max="5" min="5" style="0" width="13"/>
    <col collapsed="false" customWidth="true" hidden="false" outlineLevel="0" max="6" min="6" style="0" width="26"/>
    <col collapsed="false" customWidth="true" hidden="false" outlineLevel="0" max="7" min="7" style="0" width="16"/>
    <col collapsed="false" customWidth="true" hidden="false" outlineLevel="0" max="9" min="8" style="0" width="15"/>
    <col collapsed="false" customWidth="true" hidden="false" outlineLevel="0" max="10" min="10" style="0" width="12"/>
    <col collapsed="false" customWidth="true" hidden="false" outlineLevel="0" max="11" min="11" style="0" width="15"/>
    <col collapsed="false" customWidth="true" hidden="false" outlineLevel="0" max="12" min="12" style="0" width="13"/>
    <col collapsed="false" customWidth="true" hidden="false" outlineLevel="0" max="13" min="13" style="0" width="18"/>
  </cols>
  <sheetData>
    <row r="1" customFormat="false" ht="16.15" hidden="false" customHeight="false" outlineLevel="0" collapsed="false">
      <c r="B1" s="5" t="s">
        <v>48</v>
      </c>
    </row>
    <row r="2" customFormat="false" ht="15" hidden="false" customHeight="false" outlineLevel="0" collapsed="false">
      <c r="B2" s="4" t="s">
        <v>49</v>
      </c>
    </row>
    <row r="4" customFormat="false" ht="31.5" hidden="false" customHeight="true" outlineLevel="0" collapsed="false">
      <c r="B4" s="6" t="s">
        <v>50</v>
      </c>
      <c r="C4" s="6" t="s">
        <v>51</v>
      </c>
      <c r="D4" s="6" t="s">
        <v>52</v>
      </c>
      <c r="E4" s="6" t="s">
        <v>53</v>
      </c>
      <c r="F4" s="6" t="s">
        <v>54</v>
      </c>
      <c r="G4" s="6" t="s">
        <v>55</v>
      </c>
      <c r="H4" s="6" t="s">
        <v>56</v>
      </c>
      <c r="I4" s="6" t="s">
        <v>57</v>
      </c>
      <c r="J4" s="6" t="s">
        <v>58</v>
      </c>
      <c r="K4" s="6" t="s">
        <v>59</v>
      </c>
      <c r="L4" s="6" t="s">
        <v>60</v>
      </c>
      <c r="M4" s="6" t="s">
        <v>61</v>
      </c>
    </row>
    <row r="5" customFormat="false" ht="15" hidden="false" customHeight="false" outlineLevel="0" collapsed="false">
      <c r="B5" s="8" t="n">
        <v>46266</v>
      </c>
      <c r="C5" s="7" t="s">
        <v>35</v>
      </c>
      <c r="D5" s="7" t="s">
        <v>62</v>
      </c>
      <c r="E5" s="7" t="s">
        <v>63</v>
      </c>
      <c r="F5" s="7" t="s">
        <v>34</v>
      </c>
      <c r="G5" s="7" t="s">
        <v>39</v>
      </c>
      <c r="H5" s="9" t="n">
        <v>2480.5</v>
      </c>
      <c r="I5" s="7" t="s">
        <v>64</v>
      </c>
      <c r="J5" s="8" t="n">
        <v>46295</v>
      </c>
      <c r="K5" s="9" t="n">
        <v>2480.5</v>
      </c>
      <c r="L5" s="10" t="n">
        <f aca="false">IF(OR($H5="",$K5=""),"",$K5-$H5)</f>
        <v>0</v>
      </c>
      <c r="M5" s="11" t="str">
        <f aca="false">IF($E5="","",IF($I5="","da riscontrare",IF($H5="","prezzo dalla fattura",IF(ROUND($K5-$H5,2)=0,"ok","differenza"))))</f>
        <v>ok</v>
      </c>
    </row>
    <row r="6" customFormat="false" ht="15" hidden="false" customHeight="false" outlineLevel="0" collapsed="false">
      <c r="B6" s="8" t="n">
        <v>46268</v>
      </c>
      <c r="C6" s="7" t="s">
        <v>38</v>
      </c>
      <c r="D6" s="7" t="s">
        <v>65</v>
      </c>
      <c r="E6" s="7" t="s">
        <v>66</v>
      </c>
      <c r="F6" s="7" t="s">
        <v>34</v>
      </c>
      <c r="G6" s="7" t="s">
        <v>42</v>
      </c>
      <c r="H6" s="9" t="n">
        <v>1310</v>
      </c>
      <c r="I6" s="7" t="s">
        <v>67</v>
      </c>
      <c r="J6" s="8" t="n">
        <v>46295</v>
      </c>
      <c r="K6" s="9" t="n">
        <v>1410</v>
      </c>
      <c r="L6" s="10" t="n">
        <f aca="false">IF(OR($H6="",$K6=""),"",$K6-$H6)</f>
        <v>100</v>
      </c>
      <c r="M6" s="11" t="str">
        <f aca="false">IF($E6="","",IF($I6="","da riscontrare",IF($H6="","prezzo dalla fattura",IF(ROUND($K6-$H6,2)=0,"ok","differenza"))))</f>
        <v>differenza</v>
      </c>
    </row>
    <row r="7" customFormat="false" ht="15" hidden="false" customHeight="false" outlineLevel="0" collapsed="false">
      <c r="B7" s="8" t="n">
        <v>46273</v>
      </c>
      <c r="C7" s="7" t="s">
        <v>41</v>
      </c>
      <c r="D7" s="7" t="s">
        <v>68</v>
      </c>
      <c r="E7" s="7" t="s">
        <v>69</v>
      </c>
      <c r="F7" s="7" t="s">
        <v>37</v>
      </c>
      <c r="G7" s="7" t="s">
        <v>36</v>
      </c>
      <c r="H7" s="9" t="n">
        <v>486.2</v>
      </c>
      <c r="I7" s="7"/>
      <c r="J7" s="8"/>
      <c r="K7" s="9"/>
      <c r="L7" s="10" t="str">
        <f aca="false">IF(OR($H7="",$K7=""),"",$K7-$H7)</f>
        <v/>
      </c>
      <c r="M7" s="11" t="str">
        <f aca="false">IF($E7="","",IF($I7="","da riscontrare",IF($H7="","prezzo dalla fattura",IF(ROUND($K7-$H7,2)=0,"ok","differenza"))))</f>
        <v>da riscontrare</v>
      </c>
    </row>
    <row r="8" customFormat="false" ht="15" hidden="false" customHeight="false" outlineLevel="0" collapsed="false">
      <c r="B8" s="8" t="n">
        <v>46277</v>
      </c>
      <c r="C8" s="7" t="s">
        <v>43</v>
      </c>
      <c r="D8" s="7" t="s">
        <v>70</v>
      </c>
      <c r="E8" s="7" t="s">
        <v>71</v>
      </c>
      <c r="F8" s="7" t="s">
        <v>40</v>
      </c>
      <c r="G8" s="7" t="s">
        <v>44</v>
      </c>
      <c r="H8" s="9"/>
      <c r="I8" s="7"/>
      <c r="J8" s="8"/>
      <c r="K8" s="9"/>
      <c r="L8" s="10" t="str">
        <f aca="false">IF(OR($H8="",$K8=""),"",$K8-$H8)</f>
        <v/>
      </c>
      <c r="M8" s="11" t="str">
        <f aca="false">IF($E8="","",IF($I8="","da riscontrare",IF($H8="","prezzo dalla fattura",IF(ROUND($K8-$H8,2)=0,"ok","differenza"))))</f>
        <v>da riscontrare</v>
      </c>
    </row>
    <row r="9" customFormat="false" ht="15" hidden="false" customHeight="false" outlineLevel="0" collapsed="false">
      <c r="B9" s="8" t="n">
        <v>46280</v>
      </c>
      <c r="C9" s="7" t="s">
        <v>35</v>
      </c>
      <c r="D9" s="7" t="s">
        <v>62</v>
      </c>
      <c r="E9" s="7" t="s">
        <v>72</v>
      </c>
      <c r="F9" s="7" t="s">
        <v>34</v>
      </c>
      <c r="G9" s="7" t="s">
        <v>39</v>
      </c>
      <c r="H9" s="9" t="n">
        <v>-240</v>
      </c>
      <c r="I9" s="7"/>
      <c r="J9" s="8"/>
      <c r="K9" s="9"/>
      <c r="L9" s="10" t="str">
        <f aca="false">IF(OR($H9="",$K9=""),"",$K9-$H9)</f>
        <v/>
      </c>
      <c r="M9" s="11" t="str">
        <f aca="false">IF($E9="","",IF($I9="","da riscontrare",IF($H9="","prezzo dalla fattura",IF(ROUND($K9-$H9,2)=0,"ok","differenza"))))</f>
        <v>da riscontrare</v>
      </c>
    </row>
    <row r="10" customFormat="false" ht="15" hidden="false" customHeight="false" outlineLevel="0" collapsed="false">
      <c r="B10" s="8"/>
      <c r="C10" s="7"/>
      <c r="D10" s="7"/>
      <c r="E10" s="7"/>
      <c r="F10" s="7"/>
      <c r="G10" s="7"/>
      <c r="H10" s="9"/>
      <c r="I10" s="7"/>
      <c r="J10" s="8"/>
      <c r="K10" s="9"/>
      <c r="L10" s="10" t="str">
        <f aca="false">IF(OR($H10="",$K10=""),"",$K10-$H10)</f>
        <v/>
      </c>
      <c r="M10" s="11" t="str">
        <f aca="false">IF($E10="","",IF($I10="","da riscontrare",IF($H10="","prezzo dalla fattura",IF(ROUND($K10-$H10,2)=0,"ok","differenza"))))</f>
        <v/>
      </c>
    </row>
    <row r="11" customFormat="false" ht="15" hidden="false" customHeight="false" outlineLevel="0" collapsed="false">
      <c r="B11" s="8"/>
      <c r="C11" s="7"/>
      <c r="D11" s="7"/>
      <c r="E11" s="7"/>
      <c r="F11" s="7"/>
      <c r="G11" s="7"/>
      <c r="H11" s="9"/>
      <c r="I11" s="7"/>
      <c r="J11" s="8"/>
      <c r="K11" s="9"/>
      <c r="L11" s="10" t="str">
        <f aca="false">IF(OR($H11="",$K11=""),"",$K11-$H11)</f>
        <v/>
      </c>
      <c r="M11" s="11" t="str">
        <f aca="false">IF($E11="","",IF($I11="","da riscontrare",IF($H11="","prezzo dalla fattura",IF(ROUND($K11-$H11,2)=0,"ok","differenza"))))</f>
        <v/>
      </c>
    </row>
    <row r="12" customFormat="false" ht="15" hidden="false" customHeight="false" outlineLevel="0" collapsed="false">
      <c r="B12" s="8"/>
      <c r="C12" s="7"/>
      <c r="D12" s="7"/>
      <c r="E12" s="7"/>
      <c r="F12" s="7"/>
      <c r="G12" s="7"/>
      <c r="H12" s="9"/>
      <c r="I12" s="7"/>
      <c r="J12" s="8"/>
      <c r="K12" s="9"/>
      <c r="L12" s="10" t="str">
        <f aca="false">IF(OR($H12="",$K12=""),"",$K12-$H12)</f>
        <v/>
      </c>
      <c r="M12" s="11" t="str">
        <f aca="false">IF($E12="","",IF($I12="","da riscontrare",IF($H12="","prezzo dalla fattura",IF(ROUND($K12-$H12,2)=0,"ok","differenza"))))</f>
        <v/>
      </c>
    </row>
    <row r="13" customFormat="false" ht="15" hidden="false" customHeight="false" outlineLevel="0" collapsed="false">
      <c r="B13" s="8"/>
      <c r="C13" s="7"/>
      <c r="D13" s="7"/>
      <c r="E13" s="7"/>
      <c r="F13" s="7"/>
      <c r="G13" s="7"/>
      <c r="H13" s="9"/>
      <c r="I13" s="7"/>
      <c r="J13" s="8"/>
      <c r="K13" s="9"/>
      <c r="L13" s="10" t="str">
        <f aca="false">IF(OR($H13="",$K13=""),"",$K13-$H13)</f>
        <v/>
      </c>
      <c r="M13" s="11" t="str">
        <f aca="false">IF($E13="","",IF($I13="","da riscontrare",IF($H13="","prezzo dalla fattura",IF(ROUND($K13-$H13,2)=0,"ok","differenza"))))</f>
        <v/>
      </c>
    </row>
    <row r="14" customFormat="false" ht="15" hidden="false" customHeight="false" outlineLevel="0" collapsed="false">
      <c r="B14" s="8"/>
      <c r="C14" s="7"/>
      <c r="D14" s="7"/>
      <c r="E14" s="7"/>
      <c r="F14" s="7"/>
      <c r="G14" s="7"/>
      <c r="H14" s="9"/>
      <c r="I14" s="7"/>
      <c r="J14" s="8"/>
      <c r="K14" s="9"/>
      <c r="L14" s="10" t="str">
        <f aca="false">IF(OR($H14="",$K14=""),"",$K14-$H14)</f>
        <v/>
      </c>
      <c r="M14" s="11" t="str">
        <f aca="false">IF($E14="","",IF($I14="","da riscontrare",IF($H14="","prezzo dalla fattura",IF(ROUND($K14-$H14,2)=0,"ok","differenza"))))</f>
        <v/>
      </c>
    </row>
    <row r="15" customFormat="false" ht="15" hidden="false" customHeight="false" outlineLevel="0" collapsed="false">
      <c r="B15" s="8"/>
      <c r="C15" s="7"/>
      <c r="D15" s="7"/>
      <c r="E15" s="7"/>
      <c r="F15" s="7"/>
      <c r="G15" s="7"/>
      <c r="H15" s="9"/>
      <c r="I15" s="7"/>
      <c r="J15" s="8"/>
      <c r="K15" s="9"/>
      <c r="L15" s="10" t="str">
        <f aca="false">IF(OR($H15="",$K15=""),"",$K15-$H15)</f>
        <v/>
      </c>
      <c r="M15" s="11" t="str">
        <f aca="false">IF($E15="","",IF($I15="","da riscontrare",IF($H15="","prezzo dalla fattura",IF(ROUND($K15-$H15,2)=0,"ok","differenza"))))</f>
        <v/>
      </c>
    </row>
    <row r="16" customFormat="false" ht="15" hidden="false" customHeight="false" outlineLevel="0" collapsed="false">
      <c r="B16" s="8"/>
      <c r="C16" s="7"/>
      <c r="D16" s="7"/>
      <c r="E16" s="7"/>
      <c r="F16" s="7"/>
      <c r="G16" s="7"/>
      <c r="H16" s="9"/>
      <c r="I16" s="7"/>
      <c r="J16" s="8"/>
      <c r="K16" s="9"/>
      <c r="L16" s="10" t="str">
        <f aca="false">IF(OR($H16="",$K16=""),"",$K16-$H16)</f>
        <v/>
      </c>
      <c r="M16" s="11" t="str">
        <f aca="false">IF($E16="","",IF($I16="","da riscontrare",IF($H16="","prezzo dalla fattura",IF(ROUND($K16-$H16,2)=0,"ok","differenza"))))</f>
        <v/>
      </c>
    </row>
    <row r="17" customFormat="false" ht="15" hidden="false" customHeight="false" outlineLevel="0" collapsed="false">
      <c r="B17" s="8"/>
      <c r="C17" s="7"/>
      <c r="D17" s="7"/>
      <c r="E17" s="7"/>
      <c r="F17" s="7"/>
      <c r="G17" s="7"/>
      <c r="H17" s="9"/>
      <c r="I17" s="7"/>
      <c r="J17" s="8"/>
      <c r="K17" s="9"/>
      <c r="L17" s="10" t="str">
        <f aca="false">IF(OR($H17="",$K17=""),"",$K17-$H17)</f>
        <v/>
      </c>
      <c r="M17" s="11" t="str">
        <f aca="false">IF($E17="","",IF($I17="","da riscontrare",IF($H17="","prezzo dalla fattura",IF(ROUND($K17-$H17,2)=0,"ok","differenza"))))</f>
        <v/>
      </c>
    </row>
    <row r="18" customFormat="false" ht="15" hidden="false" customHeight="false" outlineLevel="0" collapsed="false">
      <c r="B18" s="8"/>
      <c r="C18" s="7"/>
      <c r="D18" s="7"/>
      <c r="E18" s="7"/>
      <c r="F18" s="7"/>
      <c r="G18" s="7"/>
      <c r="H18" s="9"/>
      <c r="I18" s="7"/>
      <c r="J18" s="8"/>
      <c r="K18" s="9"/>
      <c r="L18" s="10" t="str">
        <f aca="false">IF(OR($H18="",$K18=""),"",$K18-$H18)</f>
        <v/>
      </c>
      <c r="M18" s="11" t="str">
        <f aca="false">IF($E18="","",IF($I18="","da riscontrare",IF($H18="","prezzo dalla fattura",IF(ROUND($K18-$H18,2)=0,"ok","differenza"))))</f>
        <v/>
      </c>
    </row>
    <row r="19" customFormat="false" ht="15" hidden="false" customHeight="false" outlineLevel="0" collapsed="false">
      <c r="B19" s="8"/>
      <c r="C19" s="7"/>
      <c r="D19" s="7"/>
      <c r="E19" s="7"/>
      <c r="F19" s="7"/>
      <c r="G19" s="7"/>
      <c r="H19" s="9"/>
      <c r="I19" s="7"/>
      <c r="J19" s="8"/>
      <c r="K19" s="9"/>
      <c r="L19" s="10" t="str">
        <f aca="false">IF(OR($H19="",$K19=""),"",$K19-$H19)</f>
        <v/>
      </c>
      <c r="M19" s="11" t="str">
        <f aca="false">IF($E19="","",IF($I19="","da riscontrare",IF($H19="","prezzo dalla fattura",IF(ROUND($K19-$H19,2)=0,"ok","differenza"))))</f>
        <v/>
      </c>
    </row>
    <row r="20" customFormat="false" ht="15" hidden="false" customHeight="false" outlineLevel="0" collapsed="false">
      <c r="B20" s="8"/>
      <c r="C20" s="7"/>
      <c r="D20" s="7"/>
      <c r="E20" s="7"/>
      <c r="F20" s="7"/>
      <c r="G20" s="7"/>
      <c r="H20" s="9"/>
      <c r="I20" s="7"/>
      <c r="J20" s="8"/>
      <c r="K20" s="9"/>
      <c r="L20" s="10" t="str">
        <f aca="false">IF(OR($H20="",$K20=""),"",$K20-$H20)</f>
        <v/>
      </c>
      <c r="M20" s="11" t="str">
        <f aca="false">IF($E20="","",IF($I20="","da riscontrare",IF($H20="","prezzo dalla fattura",IF(ROUND($K20-$H20,2)=0,"ok","differenza"))))</f>
        <v/>
      </c>
    </row>
    <row r="21" customFormat="false" ht="15" hidden="false" customHeight="false" outlineLevel="0" collapsed="false">
      <c r="B21" s="8"/>
      <c r="C21" s="7"/>
      <c r="D21" s="7"/>
      <c r="E21" s="7"/>
      <c r="F21" s="7"/>
      <c r="G21" s="7"/>
      <c r="H21" s="9"/>
      <c r="I21" s="7"/>
      <c r="J21" s="8"/>
      <c r="K21" s="9"/>
      <c r="L21" s="10" t="str">
        <f aca="false">IF(OR($H21="",$K21=""),"",$K21-$H21)</f>
        <v/>
      </c>
      <c r="M21" s="11" t="str">
        <f aca="false">IF($E21="","",IF($I21="","da riscontrare",IF($H21="","prezzo dalla fattura",IF(ROUND($K21-$H21,2)=0,"ok","differenza"))))</f>
        <v/>
      </c>
    </row>
    <row r="22" customFormat="false" ht="15" hidden="false" customHeight="false" outlineLevel="0" collapsed="false">
      <c r="B22" s="8"/>
      <c r="C22" s="7"/>
      <c r="D22" s="7"/>
      <c r="E22" s="7"/>
      <c r="F22" s="7"/>
      <c r="G22" s="7"/>
      <c r="H22" s="9"/>
      <c r="I22" s="7"/>
      <c r="J22" s="8"/>
      <c r="K22" s="9"/>
      <c r="L22" s="10" t="str">
        <f aca="false">IF(OR($H22="",$K22=""),"",$K22-$H22)</f>
        <v/>
      </c>
      <c r="M22" s="11" t="str">
        <f aca="false">IF($E22="","",IF($I22="","da riscontrare",IF($H22="","prezzo dalla fattura",IF(ROUND($K22-$H22,2)=0,"ok","differenza"))))</f>
        <v/>
      </c>
    </row>
    <row r="23" customFormat="false" ht="15" hidden="false" customHeight="false" outlineLevel="0" collapsed="false">
      <c r="B23" s="8"/>
      <c r="C23" s="7"/>
      <c r="D23" s="7"/>
      <c r="E23" s="7"/>
      <c r="F23" s="7"/>
      <c r="G23" s="7"/>
      <c r="H23" s="9"/>
      <c r="I23" s="7"/>
      <c r="J23" s="8"/>
      <c r="K23" s="9"/>
      <c r="L23" s="10" t="str">
        <f aca="false">IF(OR($H23="",$K23=""),"",$K23-$H23)</f>
        <v/>
      </c>
      <c r="M23" s="11" t="str">
        <f aca="false">IF($E23="","",IF($I23="","da riscontrare",IF($H23="","prezzo dalla fattura",IF(ROUND($K23-$H23,2)=0,"ok","differenza"))))</f>
        <v/>
      </c>
    </row>
    <row r="24" customFormat="false" ht="15" hidden="false" customHeight="false" outlineLevel="0" collapsed="false">
      <c r="B24" s="8"/>
      <c r="C24" s="7"/>
      <c r="D24" s="7"/>
      <c r="E24" s="7"/>
      <c r="F24" s="7"/>
      <c r="G24" s="7"/>
      <c r="H24" s="9"/>
      <c r="I24" s="7"/>
      <c r="J24" s="8"/>
      <c r="K24" s="9"/>
      <c r="L24" s="10" t="str">
        <f aca="false">IF(OR($H24="",$K24=""),"",$K24-$H24)</f>
        <v/>
      </c>
      <c r="M24" s="11" t="str">
        <f aca="false">IF($E24="","",IF($I24="","da riscontrare",IF($H24="","prezzo dalla fattura",IF(ROUND($K24-$H24,2)=0,"ok","differenza"))))</f>
        <v/>
      </c>
    </row>
    <row r="25" customFormat="false" ht="15" hidden="false" customHeight="false" outlineLevel="0" collapsed="false">
      <c r="B25" s="8"/>
      <c r="C25" s="7"/>
      <c r="D25" s="7"/>
      <c r="E25" s="7"/>
      <c r="F25" s="7"/>
      <c r="G25" s="7"/>
      <c r="H25" s="9"/>
      <c r="I25" s="7"/>
      <c r="J25" s="8"/>
      <c r="K25" s="9"/>
      <c r="L25" s="10" t="str">
        <f aca="false">IF(OR($H25="",$K25=""),"",$K25-$H25)</f>
        <v/>
      </c>
      <c r="M25" s="11" t="str">
        <f aca="false">IF($E25="","",IF($I25="","da riscontrare",IF($H25="","prezzo dalla fattura",IF(ROUND($K25-$H25,2)=0,"ok","differenza"))))</f>
        <v/>
      </c>
    </row>
    <row r="26" customFormat="false" ht="15" hidden="false" customHeight="false" outlineLevel="0" collapsed="false">
      <c r="B26" s="8"/>
      <c r="C26" s="7"/>
      <c r="D26" s="7"/>
      <c r="E26" s="7"/>
      <c r="F26" s="7"/>
      <c r="G26" s="7"/>
      <c r="H26" s="9"/>
      <c r="I26" s="7"/>
      <c r="J26" s="8"/>
      <c r="K26" s="9"/>
      <c r="L26" s="10" t="str">
        <f aca="false">IF(OR($H26="",$K26=""),"",$K26-$H26)</f>
        <v/>
      </c>
      <c r="M26" s="11" t="str">
        <f aca="false">IF($E26="","",IF($I26="","da riscontrare",IF($H26="","prezzo dalla fattura",IF(ROUND($K26-$H26,2)=0,"ok","differenza"))))</f>
        <v/>
      </c>
    </row>
    <row r="27" customFormat="false" ht="15" hidden="false" customHeight="false" outlineLevel="0" collapsed="false">
      <c r="B27" s="8"/>
      <c r="C27" s="7"/>
      <c r="D27" s="7"/>
      <c r="E27" s="7"/>
      <c r="F27" s="7"/>
      <c r="G27" s="7"/>
      <c r="H27" s="9"/>
      <c r="I27" s="7"/>
      <c r="J27" s="8"/>
      <c r="K27" s="9"/>
      <c r="L27" s="10" t="str">
        <f aca="false">IF(OR($H27="",$K27=""),"",$K27-$H27)</f>
        <v/>
      </c>
      <c r="M27" s="11" t="str">
        <f aca="false">IF($E27="","",IF($I27="","da riscontrare",IF($H27="","prezzo dalla fattura",IF(ROUND($K27-$H27,2)=0,"ok","differenza"))))</f>
        <v/>
      </c>
    </row>
    <row r="28" customFormat="false" ht="15" hidden="false" customHeight="false" outlineLevel="0" collapsed="false">
      <c r="B28" s="8"/>
      <c r="C28" s="7"/>
      <c r="D28" s="7"/>
      <c r="E28" s="7"/>
      <c r="F28" s="7"/>
      <c r="G28" s="7"/>
      <c r="H28" s="9"/>
      <c r="I28" s="7"/>
      <c r="J28" s="8"/>
      <c r="K28" s="9"/>
      <c r="L28" s="10" t="str">
        <f aca="false">IF(OR($H28="",$K28=""),"",$K28-$H28)</f>
        <v/>
      </c>
      <c r="M28" s="11" t="str">
        <f aca="false">IF($E28="","",IF($I28="","da riscontrare",IF($H28="","prezzo dalla fattura",IF(ROUND($K28-$H28,2)=0,"ok","differenza"))))</f>
        <v/>
      </c>
    </row>
    <row r="29" customFormat="false" ht="15" hidden="false" customHeight="false" outlineLevel="0" collapsed="false">
      <c r="B29" s="8"/>
      <c r="C29" s="7"/>
      <c r="D29" s="7"/>
      <c r="E29" s="7"/>
      <c r="F29" s="7"/>
      <c r="G29" s="7"/>
      <c r="H29" s="9"/>
      <c r="I29" s="7"/>
      <c r="J29" s="8"/>
      <c r="K29" s="9"/>
      <c r="L29" s="10" t="str">
        <f aca="false">IF(OR($H29="",$K29=""),"",$K29-$H29)</f>
        <v/>
      </c>
      <c r="M29" s="11" t="str">
        <f aca="false">IF($E29="","",IF($I29="","da riscontrare",IF($H29="","prezzo dalla fattura",IF(ROUND($K29-$H29,2)=0,"ok","differenza"))))</f>
        <v/>
      </c>
    </row>
    <row r="30" customFormat="false" ht="15" hidden="false" customHeight="false" outlineLevel="0" collapsed="false">
      <c r="B30" s="8"/>
      <c r="C30" s="7"/>
      <c r="D30" s="7"/>
      <c r="E30" s="7"/>
      <c r="F30" s="7"/>
      <c r="G30" s="7"/>
      <c r="H30" s="9"/>
      <c r="I30" s="7"/>
      <c r="J30" s="8"/>
      <c r="K30" s="9"/>
      <c r="L30" s="10" t="str">
        <f aca="false">IF(OR($H30="",$K30=""),"",$K30-$H30)</f>
        <v/>
      </c>
      <c r="M30" s="11" t="str">
        <f aca="false">IF($E30="","",IF($I30="","da riscontrare",IF($H30="","prezzo dalla fattura",IF(ROUND($K30-$H30,2)=0,"ok","differenza"))))</f>
        <v/>
      </c>
    </row>
    <row r="31" customFormat="false" ht="15" hidden="false" customHeight="false" outlineLevel="0" collapsed="false">
      <c r="B31" s="8"/>
      <c r="C31" s="7"/>
      <c r="D31" s="7"/>
      <c r="E31" s="7"/>
      <c r="F31" s="7"/>
      <c r="G31" s="7"/>
      <c r="H31" s="9"/>
      <c r="I31" s="7"/>
      <c r="J31" s="8"/>
      <c r="K31" s="9"/>
      <c r="L31" s="10" t="str">
        <f aca="false">IF(OR($H31="",$K31=""),"",$K31-$H31)</f>
        <v/>
      </c>
      <c r="M31" s="11" t="str">
        <f aca="false">IF($E31="","",IF($I31="","da riscontrare",IF($H31="","prezzo dalla fattura",IF(ROUND($K31-$H31,2)=0,"ok","differenza"))))</f>
        <v/>
      </c>
    </row>
    <row r="32" customFormat="false" ht="15" hidden="false" customHeight="false" outlineLevel="0" collapsed="false">
      <c r="B32" s="8"/>
      <c r="C32" s="7"/>
      <c r="D32" s="7"/>
      <c r="E32" s="7"/>
      <c r="F32" s="7"/>
      <c r="G32" s="7"/>
      <c r="H32" s="9"/>
      <c r="I32" s="7"/>
      <c r="J32" s="8"/>
      <c r="K32" s="9"/>
      <c r="L32" s="10" t="str">
        <f aca="false">IF(OR($H32="",$K32=""),"",$K32-$H32)</f>
        <v/>
      </c>
      <c r="M32" s="11" t="str">
        <f aca="false">IF($E32="","",IF($I32="","da riscontrare",IF($H32="","prezzo dalla fattura",IF(ROUND($K32-$H32,2)=0,"ok","differenza"))))</f>
        <v/>
      </c>
    </row>
    <row r="33" customFormat="false" ht="15" hidden="false" customHeight="false" outlineLevel="0" collapsed="false">
      <c r="B33" s="8"/>
      <c r="C33" s="7"/>
      <c r="D33" s="7"/>
      <c r="E33" s="7"/>
      <c r="F33" s="7"/>
      <c r="G33" s="7"/>
      <c r="H33" s="9"/>
      <c r="I33" s="7"/>
      <c r="J33" s="8"/>
      <c r="K33" s="9"/>
      <c r="L33" s="10" t="str">
        <f aca="false">IF(OR($H33="",$K33=""),"",$K33-$H33)</f>
        <v/>
      </c>
      <c r="M33" s="11" t="str">
        <f aca="false">IF($E33="","",IF($I33="","da riscontrare",IF($H33="","prezzo dalla fattura",IF(ROUND($K33-$H33,2)=0,"ok","differenza"))))</f>
        <v/>
      </c>
    </row>
    <row r="34" customFormat="false" ht="15" hidden="false" customHeight="false" outlineLevel="0" collapsed="false">
      <c r="B34" s="8"/>
      <c r="C34" s="7"/>
      <c r="D34" s="7"/>
      <c r="E34" s="7"/>
      <c r="F34" s="7"/>
      <c r="G34" s="7"/>
      <c r="H34" s="9"/>
      <c r="I34" s="7"/>
      <c r="J34" s="8"/>
      <c r="K34" s="9"/>
      <c r="L34" s="10" t="str">
        <f aca="false">IF(OR($H34="",$K34=""),"",$K34-$H34)</f>
        <v/>
      </c>
      <c r="M34" s="11" t="str">
        <f aca="false">IF($E34="","",IF($I34="","da riscontrare",IF($H34="","prezzo dalla fattura",IF(ROUND($K34-$H34,2)=0,"ok","differenza"))))</f>
        <v/>
      </c>
    </row>
    <row r="35" customFormat="false" ht="15" hidden="false" customHeight="false" outlineLevel="0" collapsed="false">
      <c r="B35" s="8"/>
      <c r="C35" s="7"/>
      <c r="D35" s="7"/>
      <c r="E35" s="7"/>
      <c r="F35" s="7"/>
      <c r="G35" s="7"/>
      <c r="H35" s="9"/>
      <c r="I35" s="7"/>
      <c r="J35" s="8"/>
      <c r="K35" s="9"/>
      <c r="L35" s="10" t="str">
        <f aca="false">IF(OR($H35="",$K35=""),"",$K35-$H35)</f>
        <v/>
      </c>
      <c r="M35" s="11" t="str">
        <f aca="false">IF($E35="","",IF($I35="","da riscontrare",IF($H35="","prezzo dalla fattura",IF(ROUND($K35-$H35,2)=0,"ok","differenza"))))</f>
        <v/>
      </c>
    </row>
    <row r="36" customFormat="false" ht="15" hidden="false" customHeight="false" outlineLevel="0" collapsed="false">
      <c r="B36" s="8"/>
      <c r="C36" s="7"/>
      <c r="D36" s="7"/>
      <c r="E36" s="7"/>
      <c r="F36" s="7"/>
      <c r="G36" s="7"/>
      <c r="H36" s="9"/>
      <c r="I36" s="7"/>
      <c r="J36" s="8"/>
      <c r="K36" s="9"/>
      <c r="L36" s="10" t="str">
        <f aca="false">IF(OR($H36="",$K36=""),"",$K36-$H36)</f>
        <v/>
      </c>
      <c r="M36" s="11" t="str">
        <f aca="false">IF($E36="","",IF($I36="","da riscontrare",IF($H36="","prezzo dalla fattura",IF(ROUND($K36-$H36,2)=0,"ok","differenza"))))</f>
        <v/>
      </c>
    </row>
    <row r="37" customFormat="false" ht="15" hidden="false" customHeight="false" outlineLevel="0" collapsed="false">
      <c r="B37" s="8"/>
      <c r="C37" s="7"/>
      <c r="D37" s="7"/>
      <c r="E37" s="7"/>
      <c r="F37" s="7"/>
      <c r="G37" s="7"/>
      <c r="H37" s="9"/>
      <c r="I37" s="7"/>
      <c r="J37" s="8"/>
      <c r="K37" s="9"/>
      <c r="L37" s="10" t="str">
        <f aca="false">IF(OR($H37="",$K37=""),"",$K37-$H37)</f>
        <v/>
      </c>
      <c r="M37" s="11" t="str">
        <f aca="false">IF($E37="","",IF($I37="","da riscontrare",IF($H37="","prezzo dalla fattura",IF(ROUND($K37-$H37,2)=0,"ok","differenza"))))</f>
        <v/>
      </c>
    </row>
    <row r="38" customFormat="false" ht="15" hidden="false" customHeight="false" outlineLevel="0" collapsed="false">
      <c r="B38" s="8"/>
      <c r="C38" s="7"/>
      <c r="D38" s="7"/>
      <c r="E38" s="7"/>
      <c r="F38" s="7"/>
      <c r="G38" s="7"/>
      <c r="H38" s="9"/>
      <c r="I38" s="7"/>
      <c r="J38" s="8"/>
      <c r="K38" s="9"/>
      <c r="L38" s="10" t="str">
        <f aca="false">IF(OR($H38="",$K38=""),"",$K38-$H38)</f>
        <v/>
      </c>
      <c r="M38" s="11" t="str">
        <f aca="false">IF($E38="","",IF($I38="","da riscontrare",IF($H38="","prezzo dalla fattura",IF(ROUND($K38-$H38,2)=0,"ok","differenza"))))</f>
        <v/>
      </c>
    </row>
    <row r="39" customFormat="false" ht="15" hidden="false" customHeight="false" outlineLevel="0" collapsed="false">
      <c r="B39" s="8"/>
      <c r="C39" s="7"/>
      <c r="D39" s="7"/>
      <c r="E39" s="7"/>
      <c r="F39" s="7"/>
      <c r="G39" s="7"/>
      <c r="H39" s="9"/>
      <c r="I39" s="7"/>
      <c r="J39" s="8"/>
      <c r="K39" s="9"/>
      <c r="L39" s="10" t="str">
        <f aca="false">IF(OR($H39="",$K39=""),"",$K39-$H39)</f>
        <v/>
      </c>
      <c r="M39" s="11" t="str">
        <f aca="false">IF($E39="","",IF($I39="","da riscontrare",IF($H39="","prezzo dalla fattura",IF(ROUND($K39-$H39,2)=0,"ok","differenza"))))</f>
        <v/>
      </c>
    </row>
    <row r="40" customFormat="false" ht="15" hidden="false" customHeight="false" outlineLevel="0" collapsed="false">
      <c r="B40" s="8"/>
      <c r="C40" s="7"/>
      <c r="D40" s="7"/>
      <c r="E40" s="7"/>
      <c r="F40" s="7"/>
      <c r="G40" s="7"/>
      <c r="H40" s="9"/>
      <c r="I40" s="7"/>
      <c r="J40" s="8"/>
      <c r="K40" s="9"/>
      <c r="L40" s="10" t="str">
        <f aca="false">IF(OR($H40="",$K40=""),"",$K40-$H40)</f>
        <v/>
      </c>
      <c r="M40" s="11" t="str">
        <f aca="false">IF($E40="","",IF($I40="","da riscontrare",IF($H40="","prezzo dalla fattura",IF(ROUND($K40-$H40,2)=0,"ok","differenza"))))</f>
        <v/>
      </c>
    </row>
    <row r="41" customFormat="false" ht="15" hidden="false" customHeight="false" outlineLevel="0" collapsed="false">
      <c r="B41" s="8"/>
      <c r="C41" s="7"/>
      <c r="D41" s="7"/>
      <c r="E41" s="7"/>
      <c r="F41" s="7"/>
      <c r="G41" s="7"/>
      <c r="H41" s="9"/>
      <c r="I41" s="7"/>
      <c r="J41" s="8"/>
      <c r="K41" s="9"/>
      <c r="L41" s="10" t="str">
        <f aca="false">IF(OR($H41="",$K41=""),"",$K41-$H41)</f>
        <v/>
      </c>
      <c r="M41" s="11" t="str">
        <f aca="false">IF($E41="","",IF($I41="","da riscontrare",IF($H41="","prezzo dalla fattura",IF(ROUND($K41-$H41,2)=0,"ok","differenza"))))</f>
        <v/>
      </c>
    </row>
    <row r="42" customFormat="false" ht="15" hidden="false" customHeight="false" outlineLevel="0" collapsed="false">
      <c r="B42" s="8"/>
      <c r="C42" s="7"/>
      <c r="D42" s="7"/>
      <c r="E42" s="7"/>
      <c r="F42" s="7"/>
      <c r="G42" s="7"/>
      <c r="H42" s="9"/>
      <c r="I42" s="7"/>
      <c r="J42" s="8"/>
      <c r="K42" s="9"/>
      <c r="L42" s="10" t="str">
        <f aca="false">IF(OR($H42="",$K42=""),"",$K42-$H42)</f>
        <v/>
      </c>
      <c r="M42" s="11" t="str">
        <f aca="false">IF($E42="","",IF($I42="","da riscontrare",IF($H42="","prezzo dalla fattura",IF(ROUND($K42-$H42,2)=0,"ok","differenza"))))</f>
        <v/>
      </c>
    </row>
    <row r="43" customFormat="false" ht="15" hidden="false" customHeight="false" outlineLevel="0" collapsed="false">
      <c r="B43" s="8"/>
      <c r="C43" s="7"/>
      <c r="D43" s="7"/>
      <c r="E43" s="7"/>
      <c r="F43" s="7"/>
      <c r="G43" s="7"/>
      <c r="H43" s="9"/>
      <c r="I43" s="7"/>
      <c r="J43" s="8"/>
      <c r="K43" s="9"/>
      <c r="L43" s="10" t="str">
        <f aca="false">IF(OR($H43="",$K43=""),"",$K43-$H43)</f>
        <v/>
      </c>
      <c r="M43" s="11" t="str">
        <f aca="false">IF($E43="","",IF($I43="","da riscontrare",IF($H43="","prezzo dalla fattura",IF(ROUND($K43-$H43,2)=0,"ok","differenza"))))</f>
        <v/>
      </c>
    </row>
    <row r="44" customFormat="false" ht="15" hidden="false" customHeight="false" outlineLevel="0" collapsed="false">
      <c r="B44" s="8"/>
      <c r="C44" s="7"/>
      <c r="D44" s="7"/>
      <c r="E44" s="7"/>
      <c r="F44" s="7"/>
      <c r="G44" s="7"/>
      <c r="H44" s="9"/>
      <c r="I44" s="7"/>
      <c r="J44" s="8"/>
      <c r="K44" s="9"/>
      <c r="L44" s="10" t="str">
        <f aca="false">IF(OR($H44="",$K44=""),"",$K44-$H44)</f>
        <v/>
      </c>
      <c r="M44" s="11" t="str">
        <f aca="false">IF($E44="","",IF($I44="","da riscontrare",IF($H44="","prezzo dalla fattura",IF(ROUND($K44-$H44,2)=0,"ok","differenza"))))</f>
        <v/>
      </c>
    </row>
    <row r="45" customFormat="false" ht="15" hidden="false" customHeight="false" outlineLevel="0" collapsed="false">
      <c r="B45" s="8"/>
      <c r="C45" s="7"/>
      <c r="D45" s="7"/>
      <c r="E45" s="7"/>
      <c r="F45" s="7"/>
      <c r="G45" s="7"/>
      <c r="H45" s="9"/>
      <c r="I45" s="7"/>
      <c r="J45" s="8"/>
      <c r="K45" s="9"/>
      <c r="L45" s="10" t="str">
        <f aca="false">IF(OR($H45="",$K45=""),"",$K45-$H45)</f>
        <v/>
      </c>
      <c r="M45" s="11" t="str">
        <f aca="false">IF($E45="","",IF($I45="","da riscontrare",IF($H45="","prezzo dalla fattura",IF(ROUND($K45-$H45,2)=0,"ok","differenza"))))</f>
        <v/>
      </c>
    </row>
    <row r="46" customFormat="false" ht="15" hidden="false" customHeight="false" outlineLevel="0" collapsed="false">
      <c r="B46" s="8"/>
      <c r="C46" s="7"/>
      <c r="D46" s="7"/>
      <c r="E46" s="7"/>
      <c r="F46" s="7"/>
      <c r="G46" s="7"/>
      <c r="H46" s="9"/>
      <c r="I46" s="7"/>
      <c r="J46" s="8"/>
      <c r="K46" s="9"/>
      <c r="L46" s="10" t="str">
        <f aca="false">IF(OR($H46="",$K46=""),"",$K46-$H46)</f>
        <v/>
      </c>
      <c r="M46" s="11" t="str">
        <f aca="false">IF($E46="","",IF($I46="","da riscontrare",IF($H46="","prezzo dalla fattura",IF(ROUND($K46-$H46,2)=0,"ok","differenza"))))</f>
        <v/>
      </c>
    </row>
    <row r="47" customFormat="false" ht="15" hidden="false" customHeight="false" outlineLevel="0" collapsed="false">
      <c r="B47" s="8"/>
      <c r="C47" s="7"/>
      <c r="D47" s="7"/>
      <c r="E47" s="7"/>
      <c r="F47" s="7"/>
      <c r="G47" s="7"/>
      <c r="H47" s="9"/>
      <c r="I47" s="7"/>
      <c r="J47" s="8"/>
      <c r="K47" s="9"/>
      <c r="L47" s="10" t="str">
        <f aca="false">IF(OR($H47="",$K47=""),"",$K47-$H47)</f>
        <v/>
      </c>
      <c r="M47" s="11" t="str">
        <f aca="false">IF($E47="","",IF($I47="","da riscontrare",IF($H47="","prezzo dalla fattura",IF(ROUND($K47-$H47,2)=0,"ok","differenza"))))</f>
        <v/>
      </c>
    </row>
    <row r="48" customFormat="false" ht="15" hidden="false" customHeight="false" outlineLevel="0" collapsed="false">
      <c r="B48" s="8"/>
      <c r="C48" s="7"/>
      <c r="D48" s="7"/>
      <c r="E48" s="7"/>
      <c r="F48" s="7"/>
      <c r="G48" s="7"/>
      <c r="H48" s="9"/>
      <c r="I48" s="7"/>
      <c r="J48" s="8"/>
      <c r="K48" s="9"/>
      <c r="L48" s="10" t="str">
        <f aca="false">IF(OR($H48="",$K48=""),"",$K48-$H48)</f>
        <v/>
      </c>
      <c r="M48" s="11" t="str">
        <f aca="false">IF($E48="","",IF($I48="","da riscontrare",IF($H48="","prezzo dalla fattura",IF(ROUND($K48-$H48,2)=0,"ok","differenza"))))</f>
        <v/>
      </c>
    </row>
    <row r="49" customFormat="false" ht="15" hidden="false" customHeight="false" outlineLevel="0" collapsed="false">
      <c r="B49" s="8"/>
      <c r="C49" s="7"/>
      <c r="D49" s="7"/>
      <c r="E49" s="7"/>
      <c r="F49" s="7"/>
      <c r="G49" s="7"/>
      <c r="H49" s="9"/>
      <c r="I49" s="7"/>
      <c r="J49" s="8"/>
      <c r="K49" s="9"/>
      <c r="L49" s="10" t="str">
        <f aca="false">IF(OR($H49="",$K49=""),"",$K49-$H49)</f>
        <v/>
      </c>
      <c r="M49" s="11" t="str">
        <f aca="false">IF($E49="","",IF($I49="","da riscontrare",IF($H49="","prezzo dalla fattura",IF(ROUND($K49-$H49,2)=0,"ok","differenza"))))</f>
        <v/>
      </c>
    </row>
    <row r="50" customFormat="false" ht="15" hidden="false" customHeight="false" outlineLevel="0" collapsed="false">
      <c r="B50" s="8"/>
      <c r="C50" s="7"/>
      <c r="D50" s="7"/>
      <c r="E50" s="7"/>
      <c r="F50" s="7"/>
      <c r="G50" s="7"/>
      <c r="H50" s="9"/>
      <c r="I50" s="7"/>
      <c r="J50" s="8"/>
      <c r="K50" s="9"/>
      <c r="L50" s="10" t="str">
        <f aca="false">IF(OR($H50="",$K50=""),"",$K50-$H50)</f>
        <v/>
      </c>
      <c r="M50" s="11" t="str">
        <f aca="false">IF($E50="","",IF($I50="","da riscontrare",IF($H50="","prezzo dalla fattura",IF(ROUND($K50-$H50,2)=0,"ok","differenza"))))</f>
        <v/>
      </c>
    </row>
    <row r="51" customFormat="false" ht="15" hidden="false" customHeight="false" outlineLevel="0" collapsed="false">
      <c r="B51" s="8"/>
      <c r="C51" s="7"/>
      <c r="D51" s="7"/>
      <c r="E51" s="7"/>
      <c r="F51" s="7"/>
      <c r="G51" s="7"/>
      <c r="H51" s="9"/>
      <c r="I51" s="7"/>
      <c r="J51" s="8"/>
      <c r="K51" s="9"/>
      <c r="L51" s="10" t="str">
        <f aca="false">IF(OR($H51="",$K51=""),"",$K51-$H51)</f>
        <v/>
      </c>
      <c r="M51" s="11" t="str">
        <f aca="false">IF($E51="","",IF($I51="","da riscontrare",IF($H51="","prezzo dalla fattura",IF(ROUND($K51-$H51,2)=0,"ok","differenza"))))</f>
        <v/>
      </c>
    </row>
    <row r="52" customFormat="false" ht="15" hidden="false" customHeight="false" outlineLevel="0" collapsed="false">
      <c r="B52" s="8"/>
      <c r="C52" s="7"/>
      <c r="D52" s="7"/>
      <c r="E52" s="7"/>
      <c r="F52" s="7"/>
      <c r="G52" s="7"/>
      <c r="H52" s="9"/>
      <c r="I52" s="7"/>
      <c r="J52" s="8"/>
      <c r="K52" s="9"/>
      <c r="L52" s="10" t="str">
        <f aca="false">IF(OR($H52="",$K52=""),"",$K52-$H52)</f>
        <v/>
      </c>
      <c r="M52" s="11" t="str">
        <f aca="false">IF($E52="","",IF($I52="","da riscontrare",IF($H52="","prezzo dalla fattura",IF(ROUND($K52-$H52,2)=0,"ok","differenza"))))</f>
        <v/>
      </c>
    </row>
    <row r="53" customFormat="false" ht="15" hidden="false" customHeight="false" outlineLevel="0" collapsed="false">
      <c r="B53" s="8"/>
      <c r="C53" s="7"/>
      <c r="D53" s="7"/>
      <c r="E53" s="7"/>
      <c r="F53" s="7"/>
      <c r="G53" s="7"/>
      <c r="H53" s="9"/>
      <c r="I53" s="7"/>
      <c r="J53" s="8"/>
      <c r="K53" s="9"/>
      <c r="L53" s="10" t="str">
        <f aca="false">IF(OR($H53="",$K53=""),"",$K53-$H53)</f>
        <v/>
      </c>
      <c r="M53" s="11" t="str">
        <f aca="false">IF($E53="","",IF($I53="","da riscontrare",IF($H53="","prezzo dalla fattura",IF(ROUND($K53-$H53,2)=0,"ok","differenza"))))</f>
        <v/>
      </c>
    </row>
    <row r="54" customFormat="false" ht="15" hidden="false" customHeight="false" outlineLevel="0" collapsed="false">
      <c r="B54" s="8"/>
      <c r="C54" s="7"/>
      <c r="D54" s="7"/>
      <c r="E54" s="7"/>
      <c r="F54" s="7"/>
      <c r="G54" s="7"/>
      <c r="H54" s="9"/>
      <c r="I54" s="7"/>
      <c r="J54" s="8"/>
      <c r="K54" s="9"/>
      <c r="L54" s="10" t="str">
        <f aca="false">IF(OR($H54="",$K54=""),"",$K54-$H54)</f>
        <v/>
      </c>
      <c r="M54" s="11" t="str">
        <f aca="false">IF($E54="","",IF($I54="","da riscontrare",IF($H54="","prezzo dalla fattura",IF(ROUND($K54-$H54,2)=0,"ok","differenza"))))</f>
        <v/>
      </c>
    </row>
    <row r="55" customFormat="false" ht="15" hidden="false" customHeight="false" outlineLevel="0" collapsed="false">
      <c r="B55" s="8"/>
      <c r="C55" s="7"/>
      <c r="D55" s="7"/>
      <c r="E55" s="7"/>
      <c r="F55" s="7"/>
      <c r="G55" s="7"/>
      <c r="H55" s="9"/>
      <c r="I55" s="7"/>
      <c r="J55" s="8"/>
      <c r="K55" s="9"/>
      <c r="L55" s="10" t="str">
        <f aca="false">IF(OR($H55="",$K55=""),"",$K55-$H55)</f>
        <v/>
      </c>
      <c r="M55" s="11" t="str">
        <f aca="false">IF($E55="","",IF($I55="","da riscontrare",IF($H55="","prezzo dalla fattura",IF(ROUND($K55-$H55,2)=0,"ok","differenza"))))</f>
        <v/>
      </c>
    </row>
    <row r="56" customFormat="false" ht="15" hidden="false" customHeight="false" outlineLevel="0" collapsed="false">
      <c r="B56" s="8"/>
      <c r="C56" s="7"/>
      <c r="D56" s="7"/>
      <c r="E56" s="7"/>
      <c r="F56" s="7"/>
      <c r="G56" s="7"/>
      <c r="H56" s="9"/>
      <c r="I56" s="7"/>
      <c r="J56" s="8"/>
      <c r="K56" s="9"/>
      <c r="L56" s="10" t="str">
        <f aca="false">IF(OR($H56="",$K56=""),"",$K56-$H56)</f>
        <v/>
      </c>
      <c r="M56" s="11" t="str">
        <f aca="false">IF($E56="","",IF($I56="","da riscontrare",IF($H56="","prezzo dalla fattura",IF(ROUND($K56-$H56,2)=0,"ok","differenza"))))</f>
        <v/>
      </c>
    </row>
    <row r="57" customFormat="false" ht="15" hidden="false" customHeight="false" outlineLevel="0" collapsed="false">
      <c r="B57" s="8"/>
      <c r="C57" s="7"/>
      <c r="D57" s="7"/>
      <c r="E57" s="7"/>
      <c r="F57" s="7"/>
      <c r="G57" s="7"/>
      <c r="H57" s="9"/>
      <c r="I57" s="7"/>
      <c r="J57" s="8"/>
      <c r="K57" s="9"/>
      <c r="L57" s="10" t="str">
        <f aca="false">IF(OR($H57="",$K57=""),"",$K57-$H57)</f>
        <v/>
      </c>
      <c r="M57" s="11" t="str">
        <f aca="false">IF($E57="","",IF($I57="","da riscontrare",IF($H57="","prezzo dalla fattura",IF(ROUND($K57-$H57,2)=0,"ok","differenza"))))</f>
        <v/>
      </c>
    </row>
    <row r="58" customFormat="false" ht="15" hidden="false" customHeight="false" outlineLevel="0" collapsed="false">
      <c r="B58" s="8"/>
      <c r="C58" s="7"/>
      <c r="D58" s="7"/>
      <c r="E58" s="7"/>
      <c r="F58" s="7"/>
      <c r="G58" s="7"/>
      <c r="H58" s="9"/>
      <c r="I58" s="7"/>
      <c r="J58" s="8"/>
      <c r="K58" s="9"/>
      <c r="L58" s="10" t="str">
        <f aca="false">IF(OR($H58="",$K58=""),"",$K58-$H58)</f>
        <v/>
      </c>
      <c r="M58" s="11" t="str">
        <f aca="false">IF($E58="","",IF($I58="","da riscontrare",IF($H58="","prezzo dalla fattura",IF(ROUND($K58-$H58,2)=0,"ok","differenza"))))</f>
        <v/>
      </c>
    </row>
    <row r="59" customFormat="false" ht="15" hidden="false" customHeight="false" outlineLevel="0" collapsed="false">
      <c r="B59" s="8"/>
      <c r="C59" s="7"/>
      <c r="D59" s="7"/>
      <c r="E59" s="7"/>
      <c r="F59" s="7"/>
      <c r="G59" s="7"/>
      <c r="H59" s="9"/>
      <c r="I59" s="7"/>
      <c r="J59" s="8"/>
      <c r="K59" s="9"/>
      <c r="L59" s="10" t="str">
        <f aca="false">IF(OR($H59="",$K59=""),"",$K59-$H59)</f>
        <v/>
      </c>
      <c r="M59" s="11" t="str">
        <f aca="false">IF($E59="","",IF($I59="","da riscontrare",IF($H59="","prezzo dalla fattura",IF(ROUND($K59-$H59,2)=0,"ok","differenza"))))</f>
        <v/>
      </c>
    </row>
    <row r="60" customFormat="false" ht="15" hidden="false" customHeight="false" outlineLevel="0" collapsed="false">
      <c r="B60" s="8"/>
      <c r="C60" s="7"/>
      <c r="D60" s="7"/>
      <c r="E60" s="7"/>
      <c r="F60" s="7"/>
      <c r="G60" s="7"/>
      <c r="H60" s="9"/>
      <c r="I60" s="7"/>
      <c r="J60" s="8"/>
      <c r="K60" s="9"/>
      <c r="L60" s="10" t="str">
        <f aca="false">IF(OR($H60="",$K60=""),"",$K60-$H60)</f>
        <v/>
      </c>
      <c r="M60" s="11" t="str">
        <f aca="false">IF($E60="","",IF($I60="","da riscontrare",IF($H60="","prezzo dalla fattura",IF(ROUND($K60-$H60,2)=0,"ok","differenza"))))</f>
        <v/>
      </c>
    </row>
    <row r="61" customFormat="false" ht="15" hidden="false" customHeight="false" outlineLevel="0" collapsed="false">
      <c r="B61" s="8"/>
      <c r="C61" s="7"/>
      <c r="D61" s="7"/>
      <c r="E61" s="7"/>
      <c r="F61" s="7"/>
      <c r="G61" s="7"/>
      <c r="H61" s="9"/>
      <c r="I61" s="7"/>
      <c r="J61" s="8"/>
      <c r="K61" s="9"/>
      <c r="L61" s="10" t="str">
        <f aca="false">IF(OR($H61="",$K61=""),"",$K61-$H61)</f>
        <v/>
      </c>
      <c r="M61" s="11" t="str">
        <f aca="false">IF($E61="","",IF($I61="","da riscontrare",IF($H61="","prezzo dalla fattura",IF(ROUND($K61-$H61,2)=0,"ok","differenza"))))</f>
        <v/>
      </c>
    </row>
    <row r="62" customFormat="false" ht="15" hidden="false" customHeight="false" outlineLevel="0" collapsed="false">
      <c r="B62" s="8"/>
      <c r="C62" s="7"/>
      <c r="D62" s="7"/>
      <c r="E62" s="7"/>
      <c r="F62" s="7"/>
      <c r="G62" s="7"/>
      <c r="H62" s="9"/>
      <c r="I62" s="7"/>
      <c r="J62" s="8"/>
      <c r="K62" s="9"/>
      <c r="L62" s="10" t="str">
        <f aca="false">IF(OR($H62="",$K62=""),"",$K62-$H62)</f>
        <v/>
      </c>
      <c r="M62" s="11" t="str">
        <f aca="false">IF($E62="","",IF($I62="","da riscontrare",IF($H62="","prezzo dalla fattura",IF(ROUND($K62-$H62,2)=0,"ok","differenza"))))</f>
        <v/>
      </c>
    </row>
    <row r="63" customFormat="false" ht="15" hidden="false" customHeight="false" outlineLevel="0" collapsed="false">
      <c r="B63" s="8"/>
      <c r="C63" s="7"/>
      <c r="D63" s="7"/>
      <c r="E63" s="7"/>
      <c r="F63" s="7"/>
      <c r="G63" s="7"/>
      <c r="H63" s="9"/>
      <c r="I63" s="7"/>
      <c r="J63" s="8"/>
      <c r="K63" s="9"/>
      <c r="L63" s="10" t="str">
        <f aca="false">IF(OR($H63="",$K63=""),"",$K63-$H63)</f>
        <v/>
      </c>
      <c r="M63" s="11" t="str">
        <f aca="false">IF($E63="","",IF($I63="","da riscontrare",IF($H63="","prezzo dalla fattura",IF(ROUND($K63-$H63,2)=0,"ok","differenza"))))</f>
        <v/>
      </c>
    </row>
    <row r="64" customFormat="false" ht="15" hidden="false" customHeight="false" outlineLevel="0" collapsed="false">
      <c r="B64" s="8"/>
      <c r="C64" s="7"/>
      <c r="D64" s="7"/>
      <c r="E64" s="7"/>
      <c r="F64" s="7"/>
      <c r="G64" s="7"/>
      <c r="H64" s="9"/>
      <c r="I64" s="7"/>
      <c r="J64" s="8"/>
      <c r="K64" s="9"/>
      <c r="L64" s="10" t="str">
        <f aca="false">IF(OR($H64="",$K64=""),"",$K64-$H64)</f>
        <v/>
      </c>
      <c r="M64" s="11" t="str">
        <f aca="false">IF($E64="","",IF($I64="","da riscontrare",IF($H64="","prezzo dalla fattura",IF(ROUND($K64-$H64,2)=0,"ok","differenza"))))</f>
        <v/>
      </c>
    </row>
    <row r="65" customFormat="false" ht="15" hidden="false" customHeight="false" outlineLevel="0" collapsed="false">
      <c r="B65" s="8"/>
      <c r="C65" s="7"/>
      <c r="D65" s="7"/>
      <c r="E65" s="7"/>
      <c r="F65" s="7"/>
      <c r="G65" s="7"/>
      <c r="H65" s="9"/>
      <c r="I65" s="7"/>
      <c r="J65" s="8"/>
      <c r="K65" s="9"/>
      <c r="L65" s="10" t="str">
        <f aca="false">IF(OR($H65="",$K65=""),"",$K65-$H65)</f>
        <v/>
      </c>
      <c r="M65" s="11" t="str">
        <f aca="false">IF($E65="","",IF($I65="","da riscontrare",IF($H65="","prezzo dalla fattura",IF(ROUND($K65-$H65,2)=0,"ok","differenza"))))</f>
        <v/>
      </c>
    </row>
    <row r="66" customFormat="false" ht="15" hidden="false" customHeight="false" outlineLevel="0" collapsed="false">
      <c r="B66" s="8"/>
      <c r="C66" s="7"/>
      <c r="D66" s="7"/>
      <c r="E66" s="7"/>
      <c r="F66" s="7"/>
      <c r="G66" s="7"/>
      <c r="H66" s="9"/>
      <c r="I66" s="7"/>
      <c r="J66" s="8"/>
      <c r="K66" s="9"/>
      <c r="L66" s="10" t="str">
        <f aca="false">IF(OR($H66="",$K66=""),"",$K66-$H66)</f>
        <v/>
      </c>
      <c r="M66" s="11" t="str">
        <f aca="false">IF($E66="","",IF($I66="","da riscontrare",IF($H66="","prezzo dalla fattura",IF(ROUND($K66-$H66,2)=0,"ok","differenza"))))</f>
        <v/>
      </c>
    </row>
    <row r="67" customFormat="false" ht="15" hidden="false" customHeight="false" outlineLevel="0" collapsed="false">
      <c r="B67" s="8"/>
      <c r="C67" s="7"/>
      <c r="D67" s="7"/>
      <c r="E67" s="7"/>
      <c r="F67" s="7"/>
      <c r="G67" s="7"/>
      <c r="H67" s="9"/>
      <c r="I67" s="7"/>
      <c r="J67" s="8"/>
      <c r="K67" s="9"/>
      <c r="L67" s="10" t="str">
        <f aca="false">IF(OR($H67="",$K67=""),"",$K67-$H67)</f>
        <v/>
      </c>
      <c r="M67" s="11" t="str">
        <f aca="false">IF($E67="","",IF($I67="","da riscontrare",IF($H67="","prezzo dalla fattura",IF(ROUND($K67-$H67,2)=0,"ok","differenza"))))</f>
        <v/>
      </c>
    </row>
    <row r="68" customFormat="false" ht="15" hidden="false" customHeight="false" outlineLevel="0" collapsed="false">
      <c r="B68" s="8"/>
      <c r="C68" s="7"/>
      <c r="D68" s="7"/>
      <c r="E68" s="7"/>
      <c r="F68" s="7"/>
      <c r="G68" s="7"/>
      <c r="H68" s="9"/>
      <c r="I68" s="7"/>
      <c r="J68" s="8"/>
      <c r="K68" s="9"/>
      <c r="L68" s="10" t="str">
        <f aca="false">IF(OR($H68="",$K68=""),"",$K68-$H68)</f>
        <v/>
      </c>
      <c r="M68" s="11" t="str">
        <f aca="false">IF($E68="","",IF($I68="","da riscontrare",IF($H68="","prezzo dalla fattura",IF(ROUND($K68-$H68,2)=0,"ok","differenza"))))</f>
        <v/>
      </c>
    </row>
    <row r="69" customFormat="false" ht="15" hidden="false" customHeight="false" outlineLevel="0" collapsed="false">
      <c r="B69" s="8"/>
      <c r="C69" s="7"/>
      <c r="D69" s="7"/>
      <c r="E69" s="7"/>
      <c r="F69" s="7"/>
      <c r="G69" s="7"/>
      <c r="H69" s="9"/>
      <c r="I69" s="7"/>
      <c r="J69" s="8"/>
      <c r="K69" s="9"/>
      <c r="L69" s="10" t="str">
        <f aca="false">IF(OR($H69="",$K69=""),"",$K69-$H69)</f>
        <v/>
      </c>
      <c r="M69" s="11" t="str">
        <f aca="false">IF($E69="","",IF($I69="","da riscontrare",IF($H69="","prezzo dalla fattura",IF(ROUND($K69-$H69,2)=0,"ok","differenza"))))</f>
        <v/>
      </c>
    </row>
    <row r="70" customFormat="false" ht="15" hidden="false" customHeight="false" outlineLevel="0" collapsed="false">
      <c r="B70" s="8"/>
      <c r="C70" s="7"/>
      <c r="D70" s="7"/>
      <c r="E70" s="7"/>
      <c r="F70" s="7"/>
      <c r="G70" s="7"/>
      <c r="H70" s="9"/>
      <c r="I70" s="7"/>
      <c r="J70" s="8"/>
      <c r="K70" s="9"/>
      <c r="L70" s="10" t="str">
        <f aca="false">IF(OR($H70="",$K70=""),"",$K70-$H70)</f>
        <v/>
      </c>
      <c r="M70" s="11" t="str">
        <f aca="false">IF($E70="","",IF($I70="","da riscontrare",IF($H70="","prezzo dalla fattura",IF(ROUND($K70-$H70,2)=0,"ok","differenza"))))</f>
        <v/>
      </c>
    </row>
    <row r="71" customFormat="false" ht="15" hidden="false" customHeight="false" outlineLevel="0" collapsed="false">
      <c r="B71" s="8"/>
      <c r="C71" s="7"/>
      <c r="D71" s="7"/>
      <c r="E71" s="7"/>
      <c r="F71" s="7"/>
      <c r="G71" s="7"/>
      <c r="H71" s="9"/>
      <c r="I71" s="7"/>
      <c r="J71" s="8"/>
      <c r="K71" s="9"/>
      <c r="L71" s="10" t="str">
        <f aca="false">IF(OR($H71="",$K71=""),"",$K71-$H71)</f>
        <v/>
      </c>
      <c r="M71" s="11" t="str">
        <f aca="false">IF($E71="","",IF($I71="","da riscontrare",IF($H71="","prezzo dalla fattura",IF(ROUND($K71-$H71,2)=0,"ok","differenza"))))</f>
        <v/>
      </c>
    </row>
    <row r="72" customFormat="false" ht="15" hidden="false" customHeight="false" outlineLevel="0" collapsed="false">
      <c r="B72" s="8"/>
      <c r="C72" s="7"/>
      <c r="D72" s="7"/>
      <c r="E72" s="7"/>
      <c r="F72" s="7"/>
      <c r="G72" s="7"/>
      <c r="H72" s="9"/>
      <c r="I72" s="7"/>
      <c r="J72" s="8"/>
      <c r="K72" s="9"/>
      <c r="L72" s="10" t="str">
        <f aca="false">IF(OR($H72="",$K72=""),"",$K72-$H72)</f>
        <v/>
      </c>
      <c r="M72" s="11" t="str">
        <f aca="false">IF($E72="","",IF($I72="","da riscontrare",IF($H72="","prezzo dalla fattura",IF(ROUND($K72-$H72,2)=0,"ok","differenza"))))</f>
        <v/>
      </c>
    </row>
    <row r="73" customFormat="false" ht="15" hidden="false" customHeight="false" outlineLevel="0" collapsed="false">
      <c r="B73" s="8"/>
      <c r="C73" s="7"/>
      <c r="D73" s="7"/>
      <c r="E73" s="7"/>
      <c r="F73" s="7"/>
      <c r="G73" s="7"/>
      <c r="H73" s="9"/>
      <c r="I73" s="7"/>
      <c r="J73" s="8"/>
      <c r="K73" s="9"/>
      <c r="L73" s="10" t="str">
        <f aca="false">IF(OR($H73="",$K73=""),"",$K73-$H73)</f>
        <v/>
      </c>
      <c r="M73" s="11" t="str">
        <f aca="false">IF($E73="","",IF($I73="","da riscontrare",IF($H73="","prezzo dalla fattura",IF(ROUND($K73-$H73,2)=0,"ok","differenza"))))</f>
        <v/>
      </c>
    </row>
    <row r="74" customFormat="false" ht="15" hidden="false" customHeight="false" outlineLevel="0" collapsed="false">
      <c r="B74" s="8"/>
      <c r="C74" s="7"/>
      <c r="D74" s="7"/>
      <c r="E74" s="7"/>
      <c r="F74" s="7"/>
      <c r="G74" s="7"/>
      <c r="H74" s="9"/>
      <c r="I74" s="7"/>
      <c r="J74" s="8"/>
      <c r="K74" s="9"/>
      <c r="L74" s="10" t="str">
        <f aca="false">IF(OR($H74="",$K74=""),"",$K74-$H74)</f>
        <v/>
      </c>
      <c r="M74" s="11" t="str">
        <f aca="false">IF($E74="","",IF($I74="","da riscontrare",IF($H74="","prezzo dalla fattura",IF(ROUND($K74-$H74,2)=0,"ok","differenza"))))</f>
        <v/>
      </c>
    </row>
    <row r="75" customFormat="false" ht="15" hidden="false" customHeight="false" outlineLevel="0" collapsed="false">
      <c r="B75" s="8"/>
      <c r="C75" s="7"/>
      <c r="D75" s="7"/>
      <c r="E75" s="7"/>
      <c r="F75" s="7"/>
      <c r="G75" s="7"/>
      <c r="H75" s="9"/>
      <c r="I75" s="7"/>
      <c r="J75" s="8"/>
      <c r="K75" s="9"/>
      <c r="L75" s="10" t="str">
        <f aca="false">IF(OR($H75="",$K75=""),"",$K75-$H75)</f>
        <v/>
      </c>
      <c r="M75" s="11" t="str">
        <f aca="false">IF($E75="","",IF($I75="","da riscontrare",IF($H75="","prezzo dalla fattura",IF(ROUND($K75-$H75,2)=0,"ok","differenza"))))</f>
        <v/>
      </c>
    </row>
    <row r="76" customFormat="false" ht="15" hidden="false" customHeight="false" outlineLevel="0" collapsed="false">
      <c r="B76" s="8"/>
      <c r="C76" s="7"/>
      <c r="D76" s="7"/>
      <c r="E76" s="7"/>
      <c r="F76" s="7"/>
      <c r="G76" s="7"/>
      <c r="H76" s="9"/>
      <c r="I76" s="7"/>
      <c r="J76" s="8"/>
      <c r="K76" s="9"/>
      <c r="L76" s="10" t="str">
        <f aca="false">IF(OR($H76="",$K76=""),"",$K76-$H76)</f>
        <v/>
      </c>
      <c r="M76" s="11" t="str">
        <f aca="false">IF($E76="","",IF($I76="","da riscontrare",IF($H76="","prezzo dalla fattura",IF(ROUND($K76-$H76,2)=0,"ok","differenza"))))</f>
        <v/>
      </c>
    </row>
    <row r="77" customFormat="false" ht="15" hidden="false" customHeight="false" outlineLevel="0" collapsed="false">
      <c r="B77" s="8"/>
      <c r="C77" s="7"/>
      <c r="D77" s="7"/>
      <c r="E77" s="7"/>
      <c r="F77" s="7"/>
      <c r="G77" s="7"/>
      <c r="H77" s="9"/>
      <c r="I77" s="7"/>
      <c r="J77" s="8"/>
      <c r="K77" s="9"/>
      <c r="L77" s="10" t="str">
        <f aca="false">IF(OR($H77="",$K77=""),"",$K77-$H77)</f>
        <v/>
      </c>
      <c r="M77" s="11" t="str">
        <f aca="false">IF($E77="","",IF($I77="","da riscontrare",IF($H77="","prezzo dalla fattura",IF(ROUND($K77-$H77,2)=0,"ok","differenza"))))</f>
        <v/>
      </c>
    </row>
    <row r="78" customFormat="false" ht="15" hidden="false" customHeight="false" outlineLevel="0" collapsed="false">
      <c r="B78" s="8"/>
      <c r="C78" s="7"/>
      <c r="D78" s="7"/>
      <c r="E78" s="7"/>
      <c r="F78" s="7"/>
      <c r="G78" s="7"/>
      <c r="H78" s="9"/>
      <c r="I78" s="7"/>
      <c r="J78" s="8"/>
      <c r="K78" s="9"/>
      <c r="L78" s="10" t="str">
        <f aca="false">IF(OR($H78="",$K78=""),"",$K78-$H78)</f>
        <v/>
      </c>
      <c r="M78" s="11" t="str">
        <f aca="false">IF($E78="","",IF($I78="","da riscontrare",IF($H78="","prezzo dalla fattura",IF(ROUND($K78-$H78,2)=0,"ok","differenza"))))</f>
        <v/>
      </c>
    </row>
    <row r="79" customFormat="false" ht="15" hidden="false" customHeight="false" outlineLevel="0" collapsed="false">
      <c r="B79" s="8"/>
      <c r="C79" s="7"/>
      <c r="D79" s="7"/>
      <c r="E79" s="7"/>
      <c r="F79" s="7"/>
      <c r="G79" s="7"/>
      <c r="H79" s="9"/>
      <c r="I79" s="7"/>
      <c r="J79" s="8"/>
      <c r="K79" s="9"/>
      <c r="L79" s="10" t="str">
        <f aca="false">IF(OR($H79="",$K79=""),"",$K79-$H79)</f>
        <v/>
      </c>
      <c r="M79" s="11" t="str">
        <f aca="false">IF($E79="","",IF($I79="","da riscontrare",IF($H79="","prezzo dalla fattura",IF(ROUND($K79-$H79,2)=0,"ok","differenza"))))</f>
        <v/>
      </c>
    </row>
    <row r="80" customFormat="false" ht="15" hidden="false" customHeight="false" outlineLevel="0" collapsed="false">
      <c r="B80" s="8"/>
      <c r="C80" s="7"/>
      <c r="D80" s="7"/>
      <c r="E80" s="7"/>
      <c r="F80" s="7"/>
      <c r="G80" s="7"/>
      <c r="H80" s="9"/>
      <c r="I80" s="7"/>
      <c r="J80" s="8"/>
      <c r="K80" s="9"/>
      <c r="L80" s="10" t="str">
        <f aca="false">IF(OR($H80="",$K80=""),"",$K80-$H80)</f>
        <v/>
      </c>
      <c r="M80" s="11" t="str">
        <f aca="false">IF($E80="","",IF($I80="","da riscontrare",IF($H80="","prezzo dalla fattura",IF(ROUND($K80-$H80,2)=0,"ok","differenza"))))</f>
        <v/>
      </c>
    </row>
    <row r="81" customFormat="false" ht="15" hidden="false" customHeight="false" outlineLevel="0" collapsed="false">
      <c r="B81" s="8"/>
      <c r="C81" s="7"/>
      <c r="D81" s="7"/>
      <c r="E81" s="7"/>
      <c r="F81" s="7"/>
      <c r="G81" s="7"/>
      <c r="H81" s="9"/>
      <c r="I81" s="7"/>
      <c r="J81" s="8"/>
      <c r="K81" s="9"/>
      <c r="L81" s="10" t="str">
        <f aca="false">IF(OR($H81="",$K81=""),"",$K81-$H81)</f>
        <v/>
      </c>
      <c r="M81" s="11" t="str">
        <f aca="false">IF($E81="","",IF($I81="","da riscontrare",IF($H81="","prezzo dalla fattura",IF(ROUND($K81-$H81,2)=0,"ok","differenza"))))</f>
        <v/>
      </c>
    </row>
    <row r="82" customFormat="false" ht="15" hidden="false" customHeight="false" outlineLevel="0" collapsed="false">
      <c r="B82" s="8"/>
      <c r="C82" s="7"/>
      <c r="D82" s="7"/>
      <c r="E82" s="7"/>
      <c r="F82" s="7"/>
      <c r="G82" s="7"/>
      <c r="H82" s="9"/>
      <c r="I82" s="7"/>
      <c r="J82" s="8"/>
      <c r="K82" s="9"/>
      <c r="L82" s="10" t="str">
        <f aca="false">IF(OR($H82="",$K82=""),"",$K82-$H82)</f>
        <v/>
      </c>
      <c r="M82" s="11" t="str">
        <f aca="false">IF($E82="","",IF($I82="","da riscontrare",IF($H82="","prezzo dalla fattura",IF(ROUND($K82-$H82,2)=0,"ok","differenza"))))</f>
        <v/>
      </c>
    </row>
    <row r="83" customFormat="false" ht="15" hidden="false" customHeight="false" outlineLevel="0" collapsed="false">
      <c r="B83" s="8"/>
      <c r="C83" s="7"/>
      <c r="D83" s="7"/>
      <c r="E83" s="7"/>
      <c r="F83" s="7"/>
      <c r="G83" s="7"/>
      <c r="H83" s="9"/>
      <c r="I83" s="7"/>
      <c r="J83" s="8"/>
      <c r="K83" s="9"/>
      <c r="L83" s="10" t="str">
        <f aca="false">IF(OR($H83="",$K83=""),"",$K83-$H83)</f>
        <v/>
      </c>
      <c r="M83" s="11" t="str">
        <f aca="false">IF($E83="","",IF($I83="","da riscontrare",IF($H83="","prezzo dalla fattura",IF(ROUND($K83-$H83,2)=0,"ok","differenza"))))</f>
        <v/>
      </c>
    </row>
    <row r="84" customFormat="false" ht="15" hidden="false" customHeight="false" outlineLevel="0" collapsed="false">
      <c r="B84" s="8"/>
      <c r="C84" s="7"/>
      <c r="D84" s="7"/>
      <c r="E84" s="7"/>
      <c r="F84" s="7"/>
      <c r="G84" s="7"/>
      <c r="H84" s="9"/>
      <c r="I84" s="7"/>
      <c r="J84" s="8"/>
      <c r="K84" s="9"/>
      <c r="L84" s="10" t="str">
        <f aca="false">IF(OR($H84="",$K84=""),"",$K84-$H84)</f>
        <v/>
      </c>
      <c r="M84" s="11" t="str">
        <f aca="false">IF($E84="","",IF($I84="","da riscontrare",IF($H84="","prezzo dalla fattura",IF(ROUND($K84-$H84,2)=0,"ok","differenza"))))</f>
        <v/>
      </c>
    </row>
    <row r="85" customFormat="false" ht="15" hidden="false" customHeight="false" outlineLevel="0" collapsed="false">
      <c r="B85" s="8"/>
      <c r="C85" s="7"/>
      <c r="D85" s="7"/>
      <c r="E85" s="7"/>
      <c r="F85" s="7"/>
      <c r="G85" s="7"/>
      <c r="H85" s="9"/>
      <c r="I85" s="7"/>
      <c r="J85" s="8"/>
      <c r="K85" s="9"/>
      <c r="L85" s="10" t="str">
        <f aca="false">IF(OR($H85="",$K85=""),"",$K85-$H85)</f>
        <v/>
      </c>
      <c r="M85" s="11" t="str">
        <f aca="false">IF($E85="","",IF($I85="","da riscontrare",IF($H85="","prezzo dalla fattura",IF(ROUND($K85-$H85,2)=0,"ok","differenza"))))</f>
        <v/>
      </c>
    </row>
    <row r="86" customFormat="false" ht="15" hidden="false" customHeight="false" outlineLevel="0" collapsed="false">
      <c r="B86" s="8"/>
      <c r="C86" s="7"/>
      <c r="D86" s="7"/>
      <c r="E86" s="7"/>
      <c r="F86" s="7"/>
      <c r="G86" s="7"/>
      <c r="H86" s="9"/>
      <c r="I86" s="7"/>
      <c r="J86" s="8"/>
      <c r="K86" s="9"/>
      <c r="L86" s="10" t="str">
        <f aca="false">IF(OR($H86="",$K86=""),"",$K86-$H86)</f>
        <v/>
      </c>
      <c r="M86" s="11" t="str">
        <f aca="false">IF($E86="","",IF($I86="","da riscontrare",IF($H86="","prezzo dalla fattura",IF(ROUND($K86-$H86,2)=0,"ok","differenza"))))</f>
        <v/>
      </c>
    </row>
    <row r="87" customFormat="false" ht="15" hidden="false" customHeight="false" outlineLevel="0" collapsed="false">
      <c r="B87" s="8"/>
      <c r="C87" s="7"/>
      <c r="D87" s="7"/>
      <c r="E87" s="7"/>
      <c r="F87" s="7"/>
      <c r="G87" s="7"/>
      <c r="H87" s="9"/>
      <c r="I87" s="7"/>
      <c r="J87" s="8"/>
      <c r="K87" s="9"/>
      <c r="L87" s="10" t="str">
        <f aca="false">IF(OR($H87="",$K87=""),"",$K87-$H87)</f>
        <v/>
      </c>
      <c r="M87" s="11" t="str">
        <f aca="false">IF($E87="","",IF($I87="","da riscontrare",IF($H87="","prezzo dalla fattura",IF(ROUND($K87-$H87,2)=0,"ok","differenza"))))</f>
        <v/>
      </c>
    </row>
    <row r="88" customFormat="false" ht="15" hidden="false" customHeight="false" outlineLevel="0" collapsed="false">
      <c r="B88" s="8"/>
      <c r="C88" s="7"/>
      <c r="D88" s="7"/>
      <c r="E88" s="7"/>
      <c r="F88" s="7"/>
      <c r="G88" s="7"/>
      <c r="H88" s="9"/>
      <c r="I88" s="7"/>
      <c r="J88" s="8"/>
      <c r="K88" s="9"/>
      <c r="L88" s="10" t="str">
        <f aca="false">IF(OR($H88="",$K88=""),"",$K88-$H88)</f>
        <v/>
      </c>
      <c r="M88" s="11" t="str">
        <f aca="false">IF($E88="","",IF($I88="","da riscontrare",IF($H88="","prezzo dalla fattura",IF(ROUND($K88-$H88,2)=0,"ok","differenza"))))</f>
        <v/>
      </c>
    </row>
    <row r="89" customFormat="false" ht="15" hidden="false" customHeight="false" outlineLevel="0" collapsed="false">
      <c r="B89" s="8"/>
      <c r="C89" s="7"/>
      <c r="D89" s="7"/>
      <c r="E89" s="7"/>
      <c r="F89" s="7"/>
      <c r="G89" s="7"/>
      <c r="H89" s="9"/>
      <c r="I89" s="7"/>
      <c r="J89" s="8"/>
      <c r="K89" s="9"/>
      <c r="L89" s="10" t="str">
        <f aca="false">IF(OR($H89="",$K89=""),"",$K89-$H89)</f>
        <v/>
      </c>
      <c r="M89" s="11" t="str">
        <f aca="false">IF($E89="","",IF($I89="","da riscontrare",IF($H89="","prezzo dalla fattura",IF(ROUND($K89-$H89,2)=0,"ok","differenza"))))</f>
        <v/>
      </c>
    </row>
    <row r="90" customFormat="false" ht="15" hidden="false" customHeight="false" outlineLevel="0" collapsed="false">
      <c r="B90" s="8"/>
      <c r="C90" s="7"/>
      <c r="D90" s="7"/>
      <c r="E90" s="7"/>
      <c r="F90" s="7"/>
      <c r="G90" s="7"/>
      <c r="H90" s="9"/>
      <c r="I90" s="7"/>
      <c r="J90" s="8"/>
      <c r="K90" s="9"/>
      <c r="L90" s="10" t="str">
        <f aca="false">IF(OR($H90="",$K90=""),"",$K90-$H90)</f>
        <v/>
      </c>
      <c r="M90" s="11" t="str">
        <f aca="false">IF($E90="","",IF($I90="","da riscontrare",IF($H90="","prezzo dalla fattura",IF(ROUND($K90-$H90,2)=0,"ok","differenza"))))</f>
        <v/>
      </c>
    </row>
    <row r="91" customFormat="false" ht="15" hidden="false" customHeight="false" outlineLevel="0" collapsed="false">
      <c r="B91" s="8"/>
      <c r="C91" s="7"/>
      <c r="D91" s="7"/>
      <c r="E91" s="7"/>
      <c r="F91" s="7"/>
      <c r="G91" s="7"/>
      <c r="H91" s="9"/>
      <c r="I91" s="7"/>
      <c r="J91" s="8"/>
      <c r="K91" s="9"/>
      <c r="L91" s="10" t="str">
        <f aca="false">IF(OR($H91="",$K91=""),"",$K91-$H91)</f>
        <v/>
      </c>
      <c r="M91" s="11" t="str">
        <f aca="false">IF($E91="","",IF($I91="","da riscontrare",IF($H91="","prezzo dalla fattura",IF(ROUND($K91-$H91,2)=0,"ok","differenza"))))</f>
        <v/>
      </c>
    </row>
    <row r="92" customFormat="false" ht="15" hidden="false" customHeight="false" outlineLevel="0" collapsed="false">
      <c r="B92" s="8"/>
      <c r="C92" s="7"/>
      <c r="D92" s="7"/>
      <c r="E92" s="7"/>
      <c r="F92" s="7"/>
      <c r="G92" s="7"/>
      <c r="H92" s="9"/>
      <c r="I92" s="7"/>
      <c r="J92" s="8"/>
      <c r="K92" s="9"/>
      <c r="L92" s="10" t="str">
        <f aca="false">IF(OR($H92="",$K92=""),"",$K92-$H92)</f>
        <v/>
      </c>
      <c r="M92" s="11" t="str">
        <f aca="false">IF($E92="","",IF($I92="","da riscontrare",IF($H92="","prezzo dalla fattura",IF(ROUND($K92-$H92,2)=0,"ok","differenza"))))</f>
        <v/>
      </c>
    </row>
    <row r="93" customFormat="false" ht="15" hidden="false" customHeight="false" outlineLevel="0" collapsed="false">
      <c r="B93" s="8"/>
      <c r="C93" s="7"/>
      <c r="D93" s="7"/>
      <c r="E93" s="7"/>
      <c r="F93" s="7"/>
      <c r="G93" s="7"/>
      <c r="H93" s="9"/>
      <c r="I93" s="7"/>
      <c r="J93" s="8"/>
      <c r="K93" s="9"/>
      <c r="L93" s="10" t="str">
        <f aca="false">IF(OR($H93="",$K93=""),"",$K93-$H93)</f>
        <v/>
      </c>
      <c r="M93" s="11" t="str">
        <f aca="false">IF($E93="","",IF($I93="","da riscontrare",IF($H93="","prezzo dalla fattura",IF(ROUND($K93-$H93,2)=0,"ok","differenza"))))</f>
        <v/>
      </c>
    </row>
    <row r="94" customFormat="false" ht="15" hidden="false" customHeight="false" outlineLevel="0" collapsed="false">
      <c r="B94" s="8"/>
      <c r="C94" s="7"/>
      <c r="D94" s="7"/>
      <c r="E94" s="7"/>
      <c r="F94" s="7"/>
      <c r="G94" s="7"/>
      <c r="H94" s="9"/>
      <c r="I94" s="7"/>
      <c r="J94" s="8"/>
      <c r="K94" s="9"/>
      <c r="L94" s="10" t="str">
        <f aca="false">IF(OR($H94="",$K94=""),"",$K94-$H94)</f>
        <v/>
      </c>
      <c r="M94" s="11" t="str">
        <f aca="false">IF($E94="","",IF($I94="","da riscontrare",IF($H94="","prezzo dalla fattura",IF(ROUND($K94-$H94,2)=0,"ok","differenza"))))</f>
        <v/>
      </c>
    </row>
    <row r="95" customFormat="false" ht="15" hidden="false" customHeight="false" outlineLevel="0" collapsed="false">
      <c r="B95" s="8"/>
      <c r="C95" s="7"/>
      <c r="D95" s="7"/>
      <c r="E95" s="7"/>
      <c r="F95" s="7"/>
      <c r="G95" s="7"/>
      <c r="H95" s="9"/>
      <c r="I95" s="7"/>
      <c r="J95" s="8"/>
      <c r="K95" s="9"/>
      <c r="L95" s="10" t="str">
        <f aca="false">IF(OR($H95="",$K95=""),"",$K95-$H95)</f>
        <v/>
      </c>
      <c r="M95" s="11" t="str">
        <f aca="false">IF($E95="","",IF($I95="","da riscontrare",IF($H95="","prezzo dalla fattura",IF(ROUND($K95-$H95,2)=0,"ok","differenza"))))</f>
        <v/>
      </c>
    </row>
    <row r="96" customFormat="false" ht="15" hidden="false" customHeight="false" outlineLevel="0" collapsed="false">
      <c r="B96" s="8"/>
      <c r="C96" s="7"/>
      <c r="D96" s="7"/>
      <c r="E96" s="7"/>
      <c r="F96" s="7"/>
      <c r="G96" s="7"/>
      <c r="H96" s="9"/>
      <c r="I96" s="7"/>
      <c r="J96" s="8"/>
      <c r="K96" s="9"/>
      <c r="L96" s="10" t="str">
        <f aca="false">IF(OR($H96="",$K96=""),"",$K96-$H96)</f>
        <v/>
      </c>
      <c r="M96" s="11" t="str">
        <f aca="false">IF($E96="","",IF($I96="","da riscontrare",IF($H96="","prezzo dalla fattura",IF(ROUND($K96-$H96,2)=0,"ok","differenza"))))</f>
        <v/>
      </c>
    </row>
    <row r="97" customFormat="false" ht="15" hidden="false" customHeight="false" outlineLevel="0" collapsed="false">
      <c r="B97" s="8"/>
      <c r="C97" s="7"/>
      <c r="D97" s="7"/>
      <c r="E97" s="7"/>
      <c r="F97" s="7"/>
      <c r="G97" s="7"/>
      <c r="H97" s="9"/>
      <c r="I97" s="7"/>
      <c r="J97" s="8"/>
      <c r="K97" s="9"/>
      <c r="L97" s="10" t="str">
        <f aca="false">IF(OR($H97="",$K97=""),"",$K97-$H97)</f>
        <v/>
      </c>
      <c r="M97" s="11" t="str">
        <f aca="false">IF($E97="","",IF($I97="","da riscontrare",IF($H97="","prezzo dalla fattura",IF(ROUND($K97-$H97,2)=0,"ok","differenza"))))</f>
        <v/>
      </c>
    </row>
    <row r="98" customFormat="false" ht="15" hidden="false" customHeight="false" outlineLevel="0" collapsed="false">
      <c r="B98" s="8"/>
      <c r="C98" s="7"/>
      <c r="D98" s="7"/>
      <c r="E98" s="7"/>
      <c r="F98" s="7"/>
      <c r="G98" s="7"/>
      <c r="H98" s="9"/>
      <c r="I98" s="7"/>
      <c r="J98" s="8"/>
      <c r="K98" s="9"/>
      <c r="L98" s="10" t="str">
        <f aca="false">IF(OR($H98="",$K98=""),"",$K98-$H98)</f>
        <v/>
      </c>
      <c r="M98" s="11" t="str">
        <f aca="false">IF($E98="","",IF($I98="","da riscontrare",IF($H98="","prezzo dalla fattura",IF(ROUND($K98-$H98,2)=0,"ok","differenza"))))</f>
        <v/>
      </c>
    </row>
    <row r="99" customFormat="false" ht="15" hidden="false" customHeight="false" outlineLevel="0" collapsed="false">
      <c r="B99" s="8"/>
      <c r="C99" s="7"/>
      <c r="D99" s="7"/>
      <c r="E99" s="7"/>
      <c r="F99" s="7"/>
      <c r="G99" s="7"/>
      <c r="H99" s="9"/>
      <c r="I99" s="7"/>
      <c r="J99" s="8"/>
      <c r="K99" s="9"/>
      <c r="L99" s="10" t="str">
        <f aca="false">IF(OR($H99="",$K99=""),"",$K99-$H99)</f>
        <v/>
      </c>
      <c r="M99" s="11" t="str">
        <f aca="false">IF($E99="","",IF($I99="","da riscontrare",IF($H99="","prezzo dalla fattura",IF(ROUND($K99-$H99,2)=0,"ok","differenza"))))</f>
        <v/>
      </c>
    </row>
    <row r="100" customFormat="false" ht="15" hidden="false" customHeight="false" outlineLevel="0" collapsed="false">
      <c r="B100" s="8"/>
      <c r="C100" s="7"/>
      <c r="D100" s="7"/>
      <c r="E100" s="7"/>
      <c r="F100" s="7"/>
      <c r="G100" s="7"/>
      <c r="H100" s="9"/>
      <c r="I100" s="7"/>
      <c r="J100" s="8"/>
      <c r="K100" s="9"/>
      <c r="L100" s="10" t="str">
        <f aca="false">IF(OR($H100="",$K100=""),"",$K100-$H100)</f>
        <v/>
      </c>
      <c r="M100" s="11" t="str">
        <f aca="false">IF($E100="","",IF($I100="","da riscontrare",IF($H100="","prezzo dalla fattura",IF(ROUND($K100-$H100,2)=0,"ok","differenza"))))</f>
        <v/>
      </c>
    </row>
    <row r="101" customFormat="false" ht="15" hidden="false" customHeight="false" outlineLevel="0" collapsed="false">
      <c r="B101" s="8"/>
      <c r="C101" s="7"/>
      <c r="D101" s="7"/>
      <c r="E101" s="7"/>
      <c r="F101" s="7"/>
      <c r="G101" s="7"/>
      <c r="H101" s="9"/>
      <c r="I101" s="7"/>
      <c r="J101" s="8"/>
      <c r="K101" s="9"/>
      <c r="L101" s="10" t="str">
        <f aca="false">IF(OR($H101="",$K101=""),"",$K101-$H101)</f>
        <v/>
      </c>
      <c r="M101" s="11" t="str">
        <f aca="false">IF($E101="","",IF($I101="","da riscontrare",IF($H101="","prezzo dalla fattura",IF(ROUND($K101-$H101,2)=0,"ok","differenza"))))</f>
        <v/>
      </c>
    </row>
    <row r="102" customFormat="false" ht="15" hidden="false" customHeight="false" outlineLevel="0" collapsed="false">
      <c r="B102" s="8"/>
      <c r="C102" s="7"/>
      <c r="D102" s="7"/>
      <c r="E102" s="7"/>
      <c r="F102" s="7"/>
      <c r="G102" s="7"/>
      <c r="H102" s="9"/>
      <c r="I102" s="7"/>
      <c r="J102" s="8"/>
      <c r="K102" s="9"/>
      <c r="L102" s="10" t="str">
        <f aca="false">IF(OR($H102="",$K102=""),"",$K102-$H102)</f>
        <v/>
      </c>
      <c r="M102" s="11" t="str">
        <f aca="false">IF($E102="","",IF($I102="","da riscontrare",IF($H102="","prezzo dalla fattura",IF(ROUND($K102-$H102,2)=0,"ok","differenza"))))</f>
        <v/>
      </c>
    </row>
    <row r="103" customFormat="false" ht="15" hidden="false" customHeight="false" outlineLevel="0" collapsed="false">
      <c r="B103" s="8"/>
      <c r="C103" s="7"/>
      <c r="D103" s="7"/>
      <c r="E103" s="7"/>
      <c r="F103" s="7"/>
      <c r="G103" s="7"/>
      <c r="H103" s="9"/>
      <c r="I103" s="7"/>
      <c r="J103" s="8"/>
      <c r="K103" s="9"/>
      <c r="L103" s="10" t="str">
        <f aca="false">IF(OR($H103="",$K103=""),"",$K103-$H103)</f>
        <v/>
      </c>
      <c r="M103" s="11" t="str">
        <f aca="false">IF($E103="","",IF($I103="","da riscontrare",IF($H103="","prezzo dalla fattura",IF(ROUND($K103-$H103,2)=0,"ok","differenza"))))</f>
        <v/>
      </c>
    </row>
    <row r="104" customFormat="false" ht="15" hidden="false" customHeight="false" outlineLevel="0" collapsed="false">
      <c r="B104" s="8"/>
      <c r="C104" s="7"/>
      <c r="D104" s="7"/>
      <c r="E104" s="7"/>
      <c r="F104" s="7"/>
      <c r="G104" s="7"/>
      <c r="H104" s="9"/>
      <c r="I104" s="7"/>
      <c r="J104" s="8"/>
      <c r="K104" s="9"/>
      <c r="L104" s="10" t="str">
        <f aca="false">IF(OR($H104="",$K104=""),"",$K104-$H104)</f>
        <v/>
      </c>
      <c r="M104" s="11" t="str">
        <f aca="false">IF($E104="","",IF($I104="","da riscontrare",IF($H104="","prezzo dalla fattura",IF(ROUND($K104-$H104,2)=0,"ok","differenza"))))</f>
        <v/>
      </c>
    </row>
    <row r="106" customFormat="false" ht="15" hidden="false" customHeight="false" outlineLevel="0" collapsed="false">
      <c r="B106" s="4" t="s">
        <v>73</v>
      </c>
    </row>
    <row r="107" customFormat="false" ht="15" hidden="false" customHeight="false" outlineLevel="0" collapsed="false">
      <c r="B107" s="4" t="s">
        <v>74</v>
      </c>
    </row>
  </sheetData>
  <dataValidations count="3">
    <dataValidation allowBlank="true" error="Scegli un cantiere dall'elenco del foglio Anagrafiche." errorStyle="stop" operator="between" showDropDown="false" showErrorMessage="false" showInputMessage="false" sqref="F5:F104" type="list">
      <formula1>Anagrafiche!$B$5:$B$34</formula1>
      <formula2>0</formula2>
    </dataValidation>
    <dataValidation allowBlank="true" errorStyle="stop" operator="between" showDropDown="false" showErrorMessage="false" showInputMessage="false" sqref="C5:C104" type="list">
      <formula1>Anagrafiche!$C$5:$C$34</formula1>
      <formula2>0</formula2>
    </dataValidation>
    <dataValidation allowBlank="true" errorStyle="stop" operator="between" showDropDown="false" showErrorMessage="false" showInputMessage="false" sqref="G5:G104" type="list">
      <formula1>Anagrafiche!$D$5:$D$34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C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52"/>
    <col collapsed="false" customWidth="true" hidden="false" outlineLevel="0" max="3" min="3" style="0" width="20"/>
  </cols>
  <sheetData>
    <row r="1" customFormat="false" ht="16.15" hidden="false" customHeight="false" outlineLevel="0" collapsed="false">
      <c r="B1" s="5" t="s">
        <v>75</v>
      </c>
    </row>
    <row r="2" customFormat="false" ht="15" hidden="false" customHeight="false" outlineLevel="0" collapsed="false">
      <c r="B2" s="4" t="s">
        <v>76</v>
      </c>
    </row>
    <row r="4" customFormat="false" ht="15" hidden="false" customHeight="false" outlineLevel="0" collapsed="false">
      <c r="B4" s="3" t="s">
        <v>77</v>
      </c>
      <c r="C4" s="7" t="s">
        <v>34</v>
      </c>
    </row>
    <row r="6" customFormat="false" ht="15" hidden="false" customHeight="false" outlineLevel="0" collapsed="false">
      <c r="B6" s="3" t="s">
        <v>78</v>
      </c>
      <c r="C6" s="10" t="n">
        <f aca="false">SUMIFS('Registro bolle'!$H$5:$H$104,'Registro bolle'!$F$5:$F$104,$C$4)</f>
        <v>3550.5</v>
      </c>
    </row>
    <row r="7" customFormat="false" ht="15" hidden="false" customHeight="false" outlineLevel="0" collapsed="false">
      <c r="B7" s="2" t="s">
        <v>79</v>
      </c>
      <c r="C7" s="10" t="n">
        <f aca="false">SUMIFS('Registro bolle'!$H$5:$H$104,'Registro bolle'!$F$5:$F$104,$C$4,'Registro bolle'!$I$5:$I$104,"&lt;&gt;")</f>
        <v>3790.5</v>
      </c>
    </row>
    <row r="8" customFormat="false" ht="15" hidden="false" customHeight="false" outlineLevel="0" collapsed="false">
      <c r="B8" s="3" t="s">
        <v>80</v>
      </c>
      <c r="C8" s="10" t="n">
        <f aca="false">C6-C7</f>
        <v>-240</v>
      </c>
    </row>
    <row r="10" customFormat="false" ht="15" hidden="false" customHeight="false" outlineLevel="0" collapsed="false">
      <c r="B10" s="2" t="s">
        <v>81</v>
      </c>
      <c r="C10" s="12" t="n">
        <f aca="false">COUNTIFS('Registro bolle'!$F$5:$F$104,$C$4)</f>
        <v>3</v>
      </c>
    </row>
    <row r="11" customFormat="false" ht="15" hidden="false" customHeight="false" outlineLevel="0" collapsed="false">
      <c r="B11" s="2" t="s">
        <v>82</v>
      </c>
      <c r="C11" s="12" t="n">
        <f aca="false">COUNTIFS('Registro bolle'!$F$5:$F$104,$C$4,'Registro bolle'!$I$5:$I$104,"")</f>
        <v>1</v>
      </c>
    </row>
    <row r="12" customFormat="false" ht="15" hidden="false" customHeight="false" outlineLevel="0" collapsed="false">
      <c r="B12" s="2" t="s">
        <v>83</v>
      </c>
      <c r="C12" s="12" t="n">
        <f aca="false">COUNTIFS('Registro bolle'!$F$5:$F$104,$C$4,'Registro bolle'!$M$5:$M$104,"differenza")</f>
        <v>1</v>
      </c>
    </row>
    <row r="14" customFormat="false" ht="15" hidden="false" customHeight="false" outlineLevel="0" collapsed="false">
      <c r="B14" s="2" t="s">
        <v>84</v>
      </c>
      <c r="C14" s="10" t="n">
        <f aca="false">SUMIFS('Registro bolle'!$L$5:$L$104,'Registro bolle'!$F$5:$F$104,$C$4)</f>
        <v>100</v>
      </c>
    </row>
    <row r="16" customFormat="false" ht="15" hidden="false" customHeight="false" outlineLevel="0" collapsed="false">
      <c r="B16" s="3" t="s">
        <v>85</v>
      </c>
    </row>
    <row r="17" customFormat="false" ht="27.75" hidden="false" customHeight="true" outlineLevel="0" collapsed="false">
      <c r="B17" s="6" t="s">
        <v>55</v>
      </c>
      <c r="C17" s="6" t="s">
        <v>86</v>
      </c>
    </row>
    <row r="18" customFormat="false" ht="15" hidden="false" customHeight="false" outlineLevel="0" collapsed="false">
      <c r="B18" s="13" t="s">
        <v>36</v>
      </c>
      <c r="C18" s="10" t="n">
        <f aca="false">SUMIFS('Registro bolle'!$H$5:$H$104,'Registro bolle'!$F$5:$F$104,$C$4,'Registro bolle'!$G$5:$G$104,$B18)</f>
        <v>0</v>
      </c>
    </row>
    <row r="19" customFormat="false" ht="15" hidden="false" customHeight="false" outlineLevel="0" collapsed="false">
      <c r="B19" s="13" t="s">
        <v>39</v>
      </c>
      <c r="C19" s="10" t="n">
        <f aca="false">SUMIFS('Registro bolle'!$H$5:$H$104,'Registro bolle'!$F$5:$F$104,$C$4,'Registro bolle'!$G$5:$G$104,$B19)</f>
        <v>2240.5</v>
      </c>
    </row>
    <row r="20" customFormat="false" ht="15" hidden="false" customHeight="false" outlineLevel="0" collapsed="false">
      <c r="B20" s="13" t="s">
        <v>42</v>
      </c>
      <c r="C20" s="10" t="n">
        <f aca="false">SUMIFS('Registro bolle'!$H$5:$H$104,'Registro bolle'!$F$5:$F$104,$C$4,'Registro bolle'!$G$5:$G$104,$B20)</f>
        <v>1310</v>
      </c>
    </row>
    <row r="21" customFormat="false" ht="15" hidden="false" customHeight="false" outlineLevel="0" collapsed="false">
      <c r="B21" s="13" t="s">
        <v>44</v>
      </c>
      <c r="C21" s="10" t="n">
        <f aca="false">SUMIFS('Registro bolle'!$H$5:$H$104,'Registro bolle'!$F$5:$F$104,$C$4,'Registro bolle'!$G$5:$G$104,$B21)</f>
        <v>0</v>
      </c>
    </row>
    <row r="22" customFormat="false" ht="15" hidden="false" customHeight="false" outlineLevel="0" collapsed="false">
      <c r="B22" s="13" t="s">
        <v>45</v>
      </c>
      <c r="C22" s="10" t="n">
        <f aca="false">SUMIFS('Registro bolle'!$H$5:$H$104,'Registro bolle'!$F$5:$F$104,$C$4,'Registro bolle'!$G$5:$G$104,$B22)</f>
        <v>0</v>
      </c>
    </row>
    <row r="23" customFormat="false" ht="15" hidden="false" customHeight="false" outlineLevel="0" collapsed="false">
      <c r="B23" s="13" t="s">
        <v>46</v>
      </c>
      <c r="C23" s="10" t="n">
        <f aca="false">SUMIFS('Registro bolle'!$H$5:$H$104,'Registro bolle'!$F$5:$F$104,$C$4,'Registro bolle'!$G$5:$G$104,$B23)</f>
        <v>0</v>
      </c>
    </row>
    <row r="24" customFormat="false" ht="15" hidden="false" customHeight="false" outlineLevel="0" collapsed="false">
      <c r="B24" s="13" t="s">
        <v>47</v>
      </c>
      <c r="C24" s="10" t="n">
        <f aca="false">SUMIFS('Registro bolle'!$H$5:$H$104,'Registro bolle'!$F$5:$F$104,$C$4,'Registro bolle'!$G$5:$G$104,$B24)</f>
        <v>0</v>
      </c>
    </row>
    <row r="26" customFormat="false" ht="15" hidden="false" customHeight="false" outlineLevel="0" collapsed="false">
      <c r="B26" s="4" t="s">
        <v>87</v>
      </c>
    </row>
    <row r="27" customFormat="false" ht="15" hidden="false" customHeight="false" outlineLevel="0" collapsed="false">
      <c r="B27" s="4" t="s">
        <v>88</v>
      </c>
    </row>
    <row r="29" customFormat="false" ht="15" hidden="false" customHeight="false" outlineLevel="0" collapsed="false">
      <c r="B29" s="4" t="s">
        <v>89</v>
      </c>
    </row>
    <row r="30" customFormat="false" ht="15" hidden="false" customHeight="false" outlineLevel="0" collapsed="false">
      <c r="B30" s="4" t="s">
        <v>90</v>
      </c>
    </row>
  </sheetData>
  <dataValidations count="1">
    <dataValidation allowBlank="true" errorStyle="stop" operator="between" showDropDown="false" showErrorMessage="false" showInputMessage="false" sqref="C4" type="list">
      <formula1>Anagrafiche!$B$5:$B$34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LibreOffice/26.2.5.2$MacOSX_AARCH64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2026-07-28T09:28:58Z</dcterms:created>
  <dc:creator>Portante - www.portante.it</dc:creator>
  <dc:description>Registro gratuito delle bolle dei fornitori con riscontro sulla fattura elettronica.</dc:description>
  <dc:language>it-IT</dc:language>
  <cp:lastModifiedBy/>
  <dcterms:modified xsi:type="dcterms:W3CDTF">2026-07-28T09:28:58Z</dcterms:modified>
  <cp:revision>0</cp:revision>
  <dc:subject/>
  <dc:title>Registro delle bolle di cantiere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